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uco3236\Desktop\Полезная информация\"/>
    </mc:Choice>
  </mc:AlternateContent>
  <xr:revisionPtr revIDLastSave="0" documentId="13_ncr:1_{024D7EEA-7EDB-448C-91A4-110865EB5CDD}" xr6:coauthVersionLast="47" xr6:coauthVersionMax="47" xr10:uidLastSave="{00000000-0000-0000-0000-000000000000}"/>
  <bookViews>
    <workbookView xWindow="-108" yWindow="-13068" windowWidth="23256" windowHeight="12576" tabRatio="500" xr2:uid="{00000000-000D-0000-FFFF-FFFF00000000}"/>
  </bookViews>
  <sheets>
    <sheet name="Содержание" sheetId="1" r:id="rId1"/>
    <sheet name="RD-014" sheetId="3" r:id="rId2"/>
    <sheet name="RD-020W" sheetId="4" r:id="rId3"/>
    <sheet name="RD-027(W)" sheetId="5" r:id="rId4"/>
    <sheet name="RD-030_RD-032" sheetId="6" state="hidden" r:id="rId5"/>
    <sheet name="RD-052-H(L)" sheetId="17" r:id="rId6"/>
    <sheet name="RD-052-HQ" sheetId="8" r:id="rId7"/>
    <sheet name="RD-060" sheetId="9" state="hidden" r:id="rId8"/>
    <sheet name="RD-095B" sheetId="10" r:id="rId9"/>
    <sheet name="RD-095" sheetId="11" r:id="rId10"/>
    <sheet name="RD-113W" sheetId="12" state="hidden" r:id="rId11"/>
    <sheet name="RD-200" sheetId="13" r:id="rId12"/>
    <sheet name="RD-210_без дистрибьютора" sheetId="16" r:id="rId13"/>
    <sheet name="RD-210-HQ" sheetId="18" r:id="rId14"/>
    <sheet name="RD-210-HDQ" sheetId="14" r:id="rId15"/>
    <sheet name="Типы и присоединительные размер" sheetId="15" r:id="rId16"/>
    <sheet name="Кросс-референс старых кодов" sheetId="19" r:id="rId17"/>
  </sheets>
  <definedNames>
    <definedName name="_xlnm._FilterDatabase" localSheetId="5" hidden="1">'RD-052-H(L)'!#REF!</definedName>
    <definedName name="_xlnm._FilterDatabase" localSheetId="9" hidden="1">'RD-095'!$B$32:$P$45</definedName>
    <definedName name="_xlnm._FilterDatabase" localSheetId="11" hidden="1">'RD-200'!$B$37:$P$37</definedName>
    <definedName name="_xlnm._FilterDatabase" localSheetId="12" hidden="1">'RD-210_без дистрибьютора'!$A$29:$U$33</definedName>
    <definedName name="_xlnm._FilterDatabase" localSheetId="14" hidden="1">'RD-210-HDQ'!$A$36:$T$42</definedName>
    <definedName name="_xlnm._FilterDatabase" localSheetId="13" hidden="1">'RD-210-HQ'!$A$36:$T$49</definedName>
    <definedName name="_xlnm.Criteria" localSheetId="15">'Типы и присоединительные размер'!$B$329</definedName>
    <definedName name="Пайка">#REF!</definedName>
    <definedName name="Пайку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9" i="8" l="1"/>
  <c r="F46" i="8"/>
  <c r="F48" i="17"/>
  <c r="F57" i="10"/>
  <c r="F42" i="5" l="1"/>
  <c r="F41" i="5"/>
  <c r="F34" i="4"/>
  <c r="F36" i="4"/>
  <c r="F35" i="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66" i="18"/>
  <c r="F65" i="18"/>
  <c r="F64" i="18"/>
  <c r="F63" i="18"/>
  <c r="F62" i="18"/>
  <c r="F61" i="18"/>
  <c r="F60" i="18"/>
  <c r="F59" i="18"/>
  <c r="F58" i="18"/>
  <c r="F57" i="18"/>
  <c r="F56" i="18"/>
  <c r="F55" i="18"/>
  <c r="F54" i="18"/>
  <c r="F53" i="18"/>
  <c r="F52" i="18"/>
  <c r="F51" i="18"/>
  <c r="F50" i="18"/>
  <c r="F58" i="11" l="1"/>
  <c r="F57" i="11"/>
  <c r="F56" i="11"/>
  <c r="F55" i="11"/>
  <c r="F54" i="11"/>
  <c r="F53" i="11"/>
  <c r="F52" i="11"/>
  <c r="F51" i="11"/>
  <c r="F50" i="11"/>
  <c r="F49" i="11"/>
  <c r="F48" i="11"/>
  <c r="F47" i="11"/>
  <c r="F74" i="10"/>
  <c r="F73" i="10"/>
  <c r="F72" i="10"/>
  <c r="F71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6" i="10"/>
  <c r="F55" i="10"/>
  <c r="F54" i="10"/>
  <c r="F52" i="8"/>
  <c r="F51" i="8"/>
  <c r="F50" i="8"/>
  <c r="F48" i="8"/>
  <c r="F47" i="8"/>
  <c r="F45" i="8"/>
  <c r="F55" i="17"/>
  <c r="F53" i="17"/>
  <c r="F52" i="17"/>
  <c r="F51" i="17"/>
  <c r="F50" i="17"/>
  <c r="F49" i="17"/>
  <c r="F47" i="17"/>
  <c r="F46" i="17"/>
  <c r="F54" i="5"/>
  <c r="F67" i="5"/>
  <c r="F66" i="5"/>
  <c r="F65" i="5"/>
  <c r="F63" i="5"/>
  <c r="F62" i="5"/>
  <c r="F61" i="5"/>
  <c r="F60" i="5"/>
  <c r="F59" i="5"/>
  <c r="F58" i="5"/>
  <c r="F57" i="5"/>
  <c r="F56" i="5"/>
  <c r="F55" i="5"/>
  <c r="F40" i="3"/>
  <c r="F39" i="3"/>
  <c r="F38" i="3"/>
  <c r="F37" i="3"/>
  <c r="F36" i="3"/>
  <c r="F38" i="14" l="1"/>
  <c r="F39" i="14"/>
  <c r="F40" i="14"/>
  <c r="F41" i="14"/>
  <c r="F42" i="14"/>
  <c r="F37" i="14"/>
  <c r="F38" i="18"/>
  <c r="F39" i="18"/>
  <c r="F40" i="18"/>
  <c r="F41" i="18"/>
  <c r="F42" i="18"/>
  <c r="F43" i="18"/>
  <c r="F44" i="18"/>
  <c r="F45" i="18"/>
  <c r="F46" i="18"/>
  <c r="F47" i="18"/>
  <c r="F48" i="18"/>
  <c r="F49" i="18"/>
  <c r="F37" i="18"/>
  <c r="F34" i="16"/>
  <c r="F33" i="16"/>
  <c r="F32" i="16"/>
  <c r="F30" i="16"/>
  <c r="F31" i="16"/>
  <c r="F43" i="13"/>
  <c r="F42" i="13"/>
  <c r="F41" i="13"/>
  <c r="F40" i="13"/>
  <c r="F39" i="13"/>
  <c r="F35" i="11"/>
  <c r="F36" i="11"/>
  <c r="F37" i="11"/>
  <c r="F38" i="11"/>
  <c r="F39" i="11"/>
  <c r="F40" i="11"/>
  <c r="F41" i="11"/>
  <c r="F42" i="11"/>
  <c r="F43" i="11"/>
  <c r="F44" i="11"/>
  <c r="F34" i="11"/>
  <c r="F45" i="11"/>
  <c r="F33" i="11"/>
  <c r="F52" i="10"/>
  <c r="F51" i="10"/>
  <c r="F50" i="10"/>
  <c r="F38" i="10"/>
  <c r="F39" i="10"/>
  <c r="F40" i="10"/>
  <c r="F41" i="10"/>
  <c r="F42" i="10"/>
  <c r="F43" i="10"/>
  <c r="F44" i="10"/>
  <c r="F45" i="10"/>
  <c r="F46" i="10"/>
  <c r="F47" i="10"/>
  <c r="F48" i="10"/>
  <c r="F37" i="10"/>
  <c r="F36" i="10"/>
  <c r="F39" i="8"/>
  <c r="F40" i="8"/>
  <c r="F41" i="8"/>
  <c r="F42" i="8"/>
  <c r="F38" i="8"/>
  <c r="F43" i="8"/>
  <c r="F37" i="17"/>
  <c r="F38" i="17"/>
  <c r="F39" i="17"/>
  <c r="F40" i="17"/>
  <c r="F41" i="17"/>
  <c r="F42" i="17"/>
  <c r="F43" i="17"/>
  <c r="F44" i="17"/>
  <c r="F36" i="17"/>
  <c r="F52" i="5"/>
  <c r="F43" i="5"/>
  <c r="F44" i="5"/>
  <c r="F45" i="5"/>
  <c r="F46" i="5"/>
  <c r="F47" i="5"/>
  <c r="F48" i="5"/>
  <c r="F49" i="5"/>
  <c r="F50" i="5"/>
  <c r="F35" i="3"/>
  <c r="F34" i="3"/>
  <c r="F64" i="12" l="1"/>
  <c r="F63" i="12"/>
  <c r="F62" i="12"/>
  <c r="F61" i="12"/>
  <c r="F60" i="12"/>
  <c r="F59" i="12"/>
  <c r="F58" i="12"/>
  <c r="F57" i="12"/>
  <c r="F56" i="12"/>
  <c r="F55" i="12"/>
  <c r="F54" i="12"/>
  <c r="F53" i="12"/>
  <c r="F52" i="12"/>
  <c r="F51" i="12"/>
  <c r="F50" i="12"/>
  <c r="F49" i="12"/>
  <c r="F48" i="12"/>
  <c r="F47" i="12"/>
  <c r="F46" i="12"/>
  <c r="F45" i="12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31" i="6"/>
  <c r="F30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50" authorId="0" shapeId="0" xr:uid="{8A520D63-E552-45D5-9AF1-F324160F1AAF}">
      <text>
        <r>
          <rPr>
            <sz val="10"/>
            <rFont val="Myriad Pro"/>
            <family val="2"/>
            <charset val="204"/>
          </rPr>
          <t xml:space="preserve">old code 021H7200R
</t>
        </r>
      </text>
    </comment>
    <comment ref="B51" authorId="0" shapeId="0" xr:uid="{94DDF0EA-B196-47A4-A7CB-F343E8DD0F1C}">
      <text>
        <r>
          <rPr>
            <sz val="10"/>
            <rFont val="Myriad Pro"/>
            <family val="2"/>
            <charset val="204"/>
          </rPr>
          <t xml:space="preserve">old code 021H9796R
</t>
        </r>
      </text>
    </comment>
    <comment ref="B52" authorId="0" shapeId="0" xr:uid="{E26D4034-E846-412E-901A-7A97ECE05EB5}">
      <text>
        <r>
          <rPr>
            <sz val="10"/>
            <rFont val="Myriad Pro"/>
            <family val="2"/>
            <charset val="204"/>
          </rPr>
          <t>old code 021H2316R</t>
        </r>
      </text>
    </comment>
    <comment ref="B71" authorId="0" shapeId="0" xr:uid="{4264B518-7FC0-4F6D-865D-7E0F00124AAB}">
      <text>
        <r>
          <rPr>
            <sz val="10"/>
            <rFont val="Myriad Pro"/>
            <family val="2"/>
            <charset val="204"/>
          </rPr>
          <t xml:space="preserve">old code 021H7200R
</t>
        </r>
      </text>
    </comment>
    <comment ref="B72" authorId="0" shapeId="0" xr:uid="{2547A97B-335E-496C-987D-CD7E91B2CEAB}">
      <text>
        <r>
          <rPr>
            <sz val="10"/>
            <rFont val="Myriad Pro"/>
            <family val="2"/>
            <charset val="204"/>
          </rPr>
          <t xml:space="preserve">pld code 021H6856R
</t>
        </r>
      </text>
    </comment>
    <comment ref="B73" authorId="0" shapeId="0" xr:uid="{FAC843AD-9B2D-4E5E-96AA-09B4FD256E64}">
      <text>
        <r>
          <rPr>
            <sz val="10"/>
            <rFont val="Myriad Pro"/>
            <family val="2"/>
            <charset val="204"/>
          </rPr>
          <t xml:space="preserve">old code 021H9796R
</t>
        </r>
      </text>
    </comment>
  </commentList>
</comments>
</file>

<file path=xl/sharedStrings.xml><?xml version="1.0" encoding="utf-8"?>
<sst xmlns="http://schemas.openxmlformats.org/spreadsheetml/2006/main" count="3483" uniqueCount="772">
  <si>
    <t>Содержание</t>
  </si>
  <si>
    <t xml:space="preserve">1. </t>
  </si>
  <si>
    <t>2.</t>
  </si>
  <si>
    <t>3.</t>
  </si>
  <si>
    <t>4.</t>
  </si>
  <si>
    <t>6.</t>
  </si>
  <si>
    <t>7.</t>
  </si>
  <si>
    <t>8.</t>
  </si>
  <si>
    <t>9.</t>
  </si>
  <si>
    <t>10.</t>
  </si>
  <si>
    <t>11.</t>
  </si>
  <si>
    <t>RD-014</t>
  </si>
  <si>
    <t>RD-020</t>
  </si>
  <si>
    <t>RD-027</t>
  </si>
  <si>
    <t>RD-032</t>
  </si>
  <si>
    <t>RD-052</t>
  </si>
  <si>
    <t>RD-095</t>
  </si>
  <si>
    <t>RD-113</t>
  </si>
  <si>
    <t>RD-200</t>
  </si>
  <si>
    <t>RD-210</t>
  </si>
  <si>
    <t>RD-600</t>
  </si>
  <si>
    <t>H</t>
  </si>
  <si>
    <t>Нет</t>
  </si>
  <si>
    <t>Внутренняя резьба</t>
  </si>
  <si>
    <t>Внешняя резьба</t>
  </si>
  <si>
    <t>Фланец</t>
  </si>
  <si>
    <t>Фактическое наличие теплообменников на складе Вы можете проверить в магазине:</t>
  </si>
  <si>
    <t>Перейти</t>
  </si>
  <si>
    <t>Для расчета теплообменника, создания чертежа и кода заказа обращайтесь в техническую поддержку:</t>
  </si>
  <si>
    <t>Программа подбора пластинчатых паяных теплообменников BPHE Design :</t>
  </si>
  <si>
    <t>Каталог доступных моделей, присоединений:</t>
  </si>
  <si>
    <t>Конфигуратор холодильной машины CoolConfig</t>
  </si>
  <si>
    <t>Модель RD-014</t>
  </si>
  <si>
    <t>Схем подключения сред</t>
  </si>
  <si>
    <t>Модель</t>
  </si>
  <si>
    <t>Макс. рабочее давление, бар</t>
  </si>
  <si>
    <t>Давление испытания, бар</t>
  </si>
  <si>
    <t>Количество пластин n</t>
  </si>
  <si>
    <t>Типы
Каналов</t>
  </si>
  <si>
    <t>Объем
 одного канала
Q1-Q2, л</t>
  </si>
  <si>
    <t>Объем
 одного канала
Q3-Q4, л</t>
  </si>
  <si>
    <t>Размер А,
 Мм</t>
  </si>
  <si>
    <t>Площадь
Пластин, м2</t>
  </si>
  <si>
    <t>Масса 
для ППТО 
с МРД 30 бар,
кг</t>
  </si>
  <si>
    <t>мин</t>
  </si>
  <si>
    <t>макс</t>
  </si>
  <si>
    <t>8,6+2,3*n</t>
  </si>
  <si>
    <t>RD-014W</t>
  </si>
  <si>
    <t>H, L</t>
  </si>
  <si>
    <t>0,74+0,05*n</t>
  </si>
  <si>
    <t>Код</t>
  </si>
  <si>
    <t>Тип</t>
  </si>
  <si>
    <t xml:space="preserve">Цена, у.е.
без НДС </t>
  </si>
  <si>
    <t>Цена, у.е. 
с НДС 20%</t>
  </si>
  <si>
    <r>
      <rPr>
        <b/>
        <sz val="12"/>
        <rFont val="Verdana"/>
        <family val="2"/>
        <charset val="204"/>
      </rPr>
      <t>Примечание:</t>
    </r>
    <r>
      <rPr>
        <sz val="12"/>
        <rFont val="Verdana"/>
        <family val="2"/>
        <charset val="204"/>
      </rPr>
      <t xml:space="preserve"> присоединительные размеры патрубков, дюйм 
(L-внешняя резьба, H,T-сварка/пайка/victaulic, N-внутренняя резьба)</t>
    </r>
  </si>
  <si>
    <t>Фланцы</t>
  </si>
  <si>
    <t>Сторона 1</t>
  </si>
  <si>
    <t>Сторона 2 (хладагента)</t>
  </si>
  <si>
    <t>H1</t>
  </si>
  <si>
    <t>H2</t>
  </si>
  <si>
    <t>Q1</t>
  </si>
  <si>
    <t>Q2</t>
  </si>
  <si>
    <t>Q3</t>
  </si>
  <si>
    <t>Q6</t>
  </si>
  <si>
    <t>Q5</t>
  </si>
  <si>
    <t>Q4</t>
  </si>
  <si>
    <t>L3/4</t>
  </si>
  <si>
    <t>H3/4</t>
  </si>
  <si>
    <t>021B0683R</t>
  </si>
  <si>
    <t>RD-014-14-3,0-H</t>
  </si>
  <si>
    <t>111B0279R</t>
  </si>
  <si>
    <t>021B0684R</t>
  </si>
  <si>
    <t>021B0040R</t>
  </si>
  <si>
    <t>RD-014-40-3,0-H</t>
  </si>
  <si>
    <t>H7/8</t>
  </si>
  <si>
    <t>Вернуться к Содержанию</t>
  </si>
  <si>
    <t>Модель RD-020W</t>
  </si>
  <si>
    <t>RD-020W</t>
  </si>
  <si>
    <t>30
45</t>
  </si>
  <si>
    <t>45
67,5</t>
  </si>
  <si>
    <t>Без дистрибьютора жидкости, МРД = 30/45 бар</t>
  </si>
  <si>
    <t>RD-020W-8-4,5-H</t>
  </si>
  <si>
    <t>H5/8''</t>
  </si>
  <si>
    <t>Модель RD-027</t>
  </si>
  <si>
    <t>Модель RD-027(W)</t>
  </si>
  <si>
    <t>1,3+0,11*n</t>
  </si>
  <si>
    <t>L1</t>
  </si>
  <si>
    <t>H1''1/8</t>
  </si>
  <si>
    <t>111B0072R</t>
  </si>
  <si>
    <t>L1''1/4</t>
  </si>
  <si>
    <t>H1''3/8</t>
  </si>
  <si>
    <t>111B0074R</t>
  </si>
  <si>
    <t>111B0075R</t>
  </si>
  <si>
    <t>RD-027-24-3,0-L</t>
  </si>
  <si>
    <t>021B8730R</t>
  </si>
  <si>
    <t>RD-027-34-3,0-H</t>
  </si>
  <si>
    <t>H1''5/8</t>
  </si>
  <si>
    <t>021B8733R</t>
  </si>
  <si>
    <t>RD-027-60-3,0-H</t>
  </si>
  <si>
    <t>Модель RD-030</t>
  </si>
  <si>
    <t>RD-030
RD-030-Q</t>
  </si>
  <si>
    <t>9+1,63*n</t>
  </si>
  <si>
    <t>1,1+0,09*n</t>
  </si>
  <si>
    <t>111B0336R</t>
  </si>
  <si>
    <t>RD-030-70-3,0-HQ</t>
  </si>
  <si>
    <t>L1''</t>
  </si>
  <si>
    <t>H7/8''</t>
  </si>
  <si>
    <t>Модель RD-032</t>
  </si>
  <si>
    <t>12+2,31*n</t>
  </si>
  <si>
    <t>1,3+0,13*n</t>
  </si>
  <si>
    <t>111B0268R</t>
  </si>
  <si>
    <t>RD-032-24-3,0-H</t>
  </si>
  <si>
    <t>N1“</t>
  </si>
  <si>
    <t>N1"</t>
  </si>
  <si>
    <t>Модель RD-052</t>
  </si>
  <si>
    <t>RD-052-Q</t>
  </si>
  <si>
    <t>RD-052-20-4,5-H</t>
  </si>
  <si>
    <t>021B4629R</t>
  </si>
  <si>
    <t>RD-052-30-3,0-H</t>
  </si>
  <si>
    <t>021H3281R</t>
  </si>
  <si>
    <t>021B4495R</t>
  </si>
  <si>
    <t>RD-052-30-4,5-H</t>
  </si>
  <si>
    <t>RD-052-40-4,5-H</t>
  </si>
  <si>
    <t>021B4631R</t>
  </si>
  <si>
    <t>RD-052-50-3,0-H</t>
  </si>
  <si>
    <t>RD-052-50-4,5-H</t>
  </si>
  <si>
    <t>H1"1/8</t>
  </si>
  <si>
    <t>RD-052-60-4,5-H</t>
  </si>
  <si>
    <t>RD-052-70-4,5-H</t>
  </si>
  <si>
    <t>RD-052-80-4,5-H</t>
  </si>
  <si>
    <t>021H9540R</t>
  </si>
  <si>
    <t>021B4541R</t>
  </si>
  <si>
    <t>RD-052-30-3,0-HQ</t>
  </si>
  <si>
    <t>H5/8</t>
  </si>
  <si>
    <t>021H8700R</t>
  </si>
  <si>
    <t>021B4547R</t>
  </si>
  <si>
    <t>Модель RD-060</t>
  </si>
  <si>
    <t>RD-060</t>
  </si>
  <si>
    <t>9,4+2,31*n</t>
  </si>
  <si>
    <t>3,1+0,195*n</t>
  </si>
  <si>
    <t>RD-060-Q</t>
  </si>
  <si>
    <t>021H9632R</t>
  </si>
  <si>
    <t>RD-060-32-3,0-H</t>
  </si>
  <si>
    <t>Модель RD-095B</t>
  </si>
  <si>
    <t>RD-095B</t>
  </si>
  <si>
    <t>11+2,81*n</t>
  </si>
  <si>
    <t>Модель RD-095B(X)</t>
  </si>
  <si>
    <t>L2</t>
  </si>
  <si>
    <t>H1"5/8</t>
  </si>
  <si>
    <t>111B0181R</t>
  </si>
  <si>
    <t>RD-095B-14-3,0-H</t>
  </si>
  <si>
    <t>021H9016R</t>
  </si>
  <si>
    <t>RD-095B-16-3,0-L</t>
  </si>
  <si>
    <t>H2''1/8</t>
  </si>
  <si>
    <t>021H9020R</t>
  </si>
  <si>
    <t>111B0189R</t>
  </si>
  <si>
    <t>RD-095B-20-3,0-H</t>
  </si>
  <si>
    <t>RD-095B-20-4,5-H</t>
  </si>
  <si>
    <t>021H9030R</t>
  </si>
  <si>
    <t>RD-095B-30-3,0-L</t>
  </si>
  <si>
    <t>RD-095B-30-3,0-H</t>
  </si>
  <si>
    <t>111B0191R</t>
  </si>
  <si>
    <t>RD-095B-30-4,5-H</t>
  </si>
  <si>
    <t>021H9040R</t>
  </si>
  <si>
    <t>RD-095B-40-3,0-L</t>
  </si>
  <si>
    <t>021B7262R</t>
  </si>
  <si>
    <t>RD-095B-40-4,5-H</t>
  </si>
  <si>
    <t>H2"1/8</t>
  </si>
  <si>
    <t>RD-095B-50-4,5-H</t>
  </si>
  <si>
    <t>RD-095B-60-4,5-H</t>
  </si>
  <si>
    <t>RD-095B-70-4,5-H</t>
  </si>
  <si>
    <t>RD-095B-80-4,5-H</t>
  </si>
  <si>
    <t>RD-095B-90-4,5-H</t>
  </si>
  <si>
    <t>RD-095B-100-4,5-H</t>
  </si>
  <si>
    <t>111B0215R</t>
  </si>
  <si>
    <t>RD-095B-110-4,5-H</t>
  </si>
  <si>
    <t>RD-095B-120-4,5-H</t>
  </si>
  <si>
    <t>RD-095B-130-4,5-H</t>
  </si>
  <si>
    <t>RD-095B-140-4,5-H</t>
  </si>
  <si>
    <t>RD-095B-160-3,0-H</t>
  </si>
  <si>
    <t>Модель RD-095</t>
  </si>
  <si>
    <t>RD-095-Q</t>
  </si>
  <si>
    <t>10,2+2,31*n</t>
  </si>
  <si>
    <t>Испарители с дистрибьютором жидкости, МРД = 30/45 бар</t>
  </si>
  <si>
    <t>RD-095-50-3,0-HQ</t>
  </si>
  <si>
    <t>021B6007R</t>
  </si>
  <si>
    <t>RD-095-60-3,0-HQ</t>
  </si>
  <si>
    <t>021H9560R</t>
  </si>
  <si>
    <t>021B6901R</t>
  </si>
  <si>
    <t>RD-095-110-3,0-HQ</t>
  </si>
  <si>
    <t>Модель RD-113W</t>
  </si>
  <si>
    <t>RD-113W-Q
RD-113W-DQ</t>
  </si>
  <si>
    <t>10,2+2,03*n</t>
  </si>
  <si>
    <t>7,434+0,342*n</t>
  </si>
  <si>
    <t>111B0303R</t>
  </si>
  <si>
    <t>RD-113W-50-3,0-HDQ</t>
  </si>
  <si>
    <t>N1/2</t>
  </si>
  <si>
    <t>111B6017R</t>
  </si>
  <si>
    <t>RD-113W-58-3,0-HDQ</t>
  </si>
  <si>
    <t>T76.1</t>
  </si>
  <si>
    <t>021H2691R</t>
  </si>
  <si>
    <t>RD-113W-78-3,0-HDQ</t>
  </si>
  <si>
    <t>021H2648R</t>
  </si>
  <si>
    <t>RD-113W-86-3,0-HDQ</t>
  </si>
  <si>
    <t>021H2685R</t>
  </si>
  <si>
    <t>RD-113W-90-3,0-HDQ</t>
  </si>
  <si>
    <t>L1''1/2</t>
  </si>
  <si>
    <t>021H8390R</t>
  </si>
  <si>
    <t>RD-113W-110-3,0-HDQ</t>
  </si>
  <si>
    <t>021H2656R</t>
  </si>
  <si>
    <t>RD-113W-122-3,0-HDQ</t>
  </si>
  <si>
    <t>111B0302R</t>
  </si>
  <si>
    <t>RD-113W-182-3,0-HDQ</t>
  </si>
  <si>
    <t>T60.3</t>
  </si>
  <si>
    <t>111B0316R</t>
  </si>
  <si>
    <t>RD-113W-206-4,5-HDQ</t>
  </si>
  <si>
    <t>Модель RD-200</t>
  </si>
  <si>
    <t>Без дистрибьютора жидкости, МРД = 15/21/30 бар</t>
  </si>
  <si>
    <t>H3''1/8</t>
  </si>
  <si>
    <t>H2''5/8</t>
  </si>
  <si>
    <t>L3</t>
  </si>
  <si>
    <t>RD-200-60-3,0-H</t>
  </si>
  <si>
    <t>RD-200-60-3,0-L</t>
  </si>
  <si>
    <t>111B2151R</t>
  </si>
  <si>
    <t>RD-200-150-3,0-L</t>
  </si>
  <si>
    <t>RD-200-190-3,0-H</t>
  </si>
  <si>
    <t>111B0223R</t>
  </si>
  <si>
    <t>111B2220R</t>
  </si>
  <si>
    <t>RD-200-220-3,0-H</t>
  </si>
  <si>
    <t>Модель RD-210</t>
  </si>
  <si>
    <t>8+2,61*n</t>
  </si>
  <si>
    <t>RD-210-60-4,5-HQ</t>
  </si>
  <si>
    <t>021B9633R</t>
  </si>
  <si>
    <t>RD-210-70-4,5-HQ</t>
  </si>
  <si>
    <t>RD-210-80-4,5-HQ</t>
  </si>
  <si>
    <t>RD-210-90-4,5-HQ</t>
  </si>
  <si>
    <t>111B0334R</t>
  </si>
  <si>
    <t>Т88,9</t>
  </si>
  <si>
    <t>RD-210-94-4,5-HDQ</t>
  </si>
  <si>
    <t>021H8448R</t>
  </si>
  <si>
    <t>RD-210-134-4,5-HQ</t>
  </si>
  <si>
    <t>RD-210-140-4,5-HQ</t>
  </si>
  <si>
    <t>021H4755R</t>
  </si>
  <si>
    <t>RD-210-150-4,5-HDQ</t>
  </si>
  <si>
    <t>RD-210-158-4,5-HQ</t>
  </si>
  <si>
    <t>RD-210-170-4,5-HDQ</t>
  </si>
  <si>
    <t>021H8424R</t>
  </si>
  <si>
    <t>RD-210-186-4,5-HQ</t>
  </si>
  <si>
    <t>RD-210-194-4,5-HQ</t>
  </si>
  <si>
    <t>021B8238R</t>
  </si>
  <si>
    <t>RD-210-194-4,5-HDQ</t>
  </si>
  <si>
    <t>RD-210-230-4,5-HDQ</t>
  </si>
  <si>
    <t>Типоразмеры</t>
  </si>
  <si>
    <t>Резьбовое соединение</t>
  </si>
  <si>
    <t>NPT/BSP наружная резьба</t>
  </si>
  <si>
    <t>NPT/BSP внутренняя резьба</t>
  </si>
  <si>
    <t>1/2"</t>
  </si>
  <si>
    <t>3/4"</t>
  </si>
  <si>
    <t>1"</t>
  </si>
  <si>
    <t>1"1/4</t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</si>
  <si>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1/2</t>
    </r>
  </si>
  <si>
    <t>2"</t>
  </si>
  <si>
    <t>2" 1/2</t>
  </si>
  <si>
    <t>3"</t>
  </si>
  <si>
    <r>
      <rPr>
        <sz val="16"/>
        <rFont val="Verdana"/>
        <family val="2"/>
        <charset val="204"/>
      </rPr>
      <t>1"</t>
    </r>
    <r>
      <rPr>
        <sz val="15"/>
        <rFont val="Verdana"/>
        <family val="2"/>
        <charset val="204"/>
      </rPr>
      <t>1/4</t>
    </r>
  </si>
  <si>
    <t>*</t>
  </si>
  <si>
    <t>RD-021</t>
  </si>
  <si>
    <r>
      <rPr>
        <sz val="20"/>
        <rFont val="Nachlieli CLM"/>
        <family val="3"/>
        <charset val="177"/>
      </rPr>
      <t>*</t>
    </r>
    <r>
      <rPr>
        <sz val="12"/>
        <rFont val="Nachlieli CLM"/>
        <family val="3"/>
        <charset val="177"/>
      </rPr>
      <t>(1)</t>
    </r>
  </si>
  <si>
    <t>RD-030</t>
  </si>
  <si>
    <t>RD-061</t>
  </si>
  <si>
    <t>RD-120</t>
  </si>
  <si>
    <r>
      <rPr>
        <sz val="20"/>
        <rFont val="Nachlieli CLM"/>
        <family val="3"/>
        <charset val="177"/>
      </rPr>
      <t>*</t>
    </r>
    <r>
      <rPr>
        <sz val="12"/>
        <rFont val="Nachlieli CLM"/>
        <family val="3"/>
        <charset val="177"/>
      </rPr>
      <t>(2)</t>
    </r>
  </si>
  <si>
    <t>RD-190</t>
  </si>
  <si>
    <t>RD-195</t>
  </si>
  <si>
    <t>ø6,8</t>
  </si>
  <si>
    <t>ø9,6</t>
  </si>
  <si>
    <t>ø12,8</t>
  </si>
  <si>
    <t>ø15,9</t>
  </si>
  <si>
    <t>ø16,1</t>
  </si>
  <si>
    <t>ø19,2</t>
  </si>
  <si>
    <t>ø22,3</t>
  </si>
  <si>
    <t>ø25,3</t>
  </si>
  <si>
    <t>ø28,7</t>
  </si>
  <si>
    <t>ø32</t>
  </si>
  <si>
    <t>ø35,3</t>
  </si>
  <si>
    <t>ø38,5</t>
  </si>
  <si>
    <t>ø51</t>
  </si>
  <si>
    <t>ø54,1</t>
  </si>
  <si>
    <t>ø63,7</t>
  </si>
  <si>
    <t>ø66,9</t>
  </si>
  <si>
    <t>ø76,3</t>
  </si>
  <si>
    <t>ø79,5</t>
  </si>
  <si>
    <t>ø101</t>
  </si>
  <si>
    <t>ø125</t>
  </si>
  <si>
    <t>1/4"</t>
  </si>
  <si>
    <t>3/8"</t>
  </si>
  <si>
    <t>5/8"</t>
  </si>
  <si>
    <t>7/8"</t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</si>
  <si>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1/8</t>
    </r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</si>
  <si>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3/8</t>
    </r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</si>
  <si>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5/8</t>
    </r>
  </si>
  <si>
    <r>
      <rPr>
        <sz val="16"/>
        <rFont val="Verdana"/>
        <family val="2"/>
        <charset val="204"/>
      </rPr>
      <t>2"</t>
    </r>
    <r>
      <rPr>
        <sz val="16"/>
        <rFont val="Myriad Pro"/>
        <family val="2"/>
        <charset val="204"/>
      </rPr>
      <t xml:space="preserve"> 1/8</t>
    </r>
  </si>
  <si>
    <r>
      <rPr>
        <sz val="16"/>
        <rFont val="Verdana"/>
        <family val="2"/>
        <charset val="204"/>
      </rPr>
      <t>2"</t>
    </r>
    <r>
      <rPr>
        <sz val="16"/>
        <rFont val="Myriad Pro"/>
        <family val="2"/>
        <charset val="204"/>
      </rPr>
      <t xml:space="preserve"> 1/2</t>
    </r>
  </si>
  <si>
    <r>
      <rPr>
        <sz val="16"/>
        <rFont val="Verdana"/>
        <family val="2"/>
        <charset val="204"/>
      </rPr>
      <t>2"</t>
    </r>
    <r>
      <rPr>
        <sz val="16"/>
        <rFont val="Myriad Pro"/>
        <family val="2"/>
        <charset val="204"/>
      </rPr>
      <t xml:space="preserve"> 5/8</t>
    </r>
  </si>
  <si>
    <r>
      <rPr>
        <sz val="16"/>
        <rFont val="Verdana"/>
        <family val="2"/>
        <charset val="204"/>
      </rPr>
      <t>3"</t>
    </r>
    <r>
      <rPr>
        <sz val="16"/>
        <rFont val="Myriad Pro"/>
        <family val="2"/>
        <charset val="204"/>
      </rPr>
      <t xml:space="preserve"> 1/8</t>
    </r>
  </si>
  <si>
    <t>4"</t>
  </si>
  <si>
    <t>5"</t>
  </si>
  <si>
    <t>(1)</t>
  </si>
  <si>
    <t xml:space="preserve">1 ½’’ внешняя резьба возможна, если патрубки расположены с разных сторон. Если патрубки расположены с одной стороны, тогда только два из четырех патрубков могут быть 1 ½’’. </t>
  </si>
  <si>
    <t>(2)</t>
  </si>
  <si>
    <t xml:space="preserve">Только патрубки Q1, Q2, H1, H2 могут быть с внешней резьбой 2 ½’’. Для Q3, Q4, H3, H4 максимальная возможная внешняя резьба 2’’. </t>
  </si>
  <si>
    <t>Доступные типы присоединений:</t>
  </si>
  <si>
    <t>Пайка</t>
  </si>
  <si>
    <t>Виктаулик</t>
  </si>
  <si>
    <t>RD-095B-30-4,5-L</t>
  </si>
  <si>
    <t>111B0290R</t>
  </si>
  <si>
    <t>RD-113W-38-4,5-HDQ</t>
  </si>
  <si>
    <t>H7/8"</t>
  </si>
  <si>
    <t>T60,3</t>
  </si>
  <si>
    <t>111B0291R</t>
  </si>
  <si>
    <t>RD-113W-42-4,5-HDQ</t>
  </si>
  <si>
    <t>111B0292R</t>
  </si>
  <si>
    <t>RD-113W-46-4,5-HDQ</t>
  </si>
  <si>
    <t>111B0293R</t>
  </si>
  <si>
    <t>RD-113W-54-4,5-HDQ</t>
  </si>
  <si>
    <t>111B0294R</t>
  </si>
  <si>
    <t>RD-113W-62-4,5-HDQ</t>
  </si>
  <si>
    <t>111B0295R</t>
  </si>
  <si>
    <t>RD-113W-70-4,5-HDQ</t>
  </si>
  <si>
    <t>111B0296R</t>
  </si>
  <si>
    <t>RD-113W-78-4,5-HDQ</t>
  </si>
  <si>
    <t>T76,1</t>
  </si>
  <si>
    <t>H1"3/8</t>
  </si>
  <si>
    <t>H3"1/8</t>
  </si>
  <si>
    <t>111B0298R</t>
  </si>
  <si>
    <t>RD-113W-94-4,5-HDQ</t>
  </si>
  <si>
    <t>111B0299R</t>
  </si>
  <si>
    <t>RD-113W-106-4,5-HDQ</t>
  </si>
  <si>
    <t>111B0300R</t>
  </si>
  <si>
    <t>RD-113W-114-4,5-HDQ</t>
  </si>
  <si>
    <t>111B0301R</t>
  </si>
  <si>
    <t>RD-113W-122-4,5-HDQ</t>
  </si>
  <si>
    <t>111B0304R</t>
  </si>
  <si>
    <t>RD-113W-166-4,5-HDQ</t>
  </si>
  <si>
    <t>111B0305R</t>
  </si>
  <si>
    <t>RD-113W-178-4,5-HDQ</t>
  </si>
  <si>
    <t>111B0306R</t>
  </si>
  <si>
    <t>RD-113W-202-4,5-HDQ</t>
  </si>
  <si>
    <t>111B0307R</t>
  </si>
  <si>
    <t>RD-113W-250-4,5-HDQ</t>
  </si>
  <si>
    <t>T88,9</t>
  </si>
  <si>
    <t>RD-210-82-4,5-HDQ</t>
  </si>
  <si>
    <t>RD-210-110-4,5-HDQ</t>
  </si>
  <si>
    <t>RD-210-158-4,5-HDQ</t>
  </si>
  <si>
    <t>RD-210-182-4,5-HDQ</t>
  </si>
  <si>
    <t>RD-210-250-4,5-HDQ</t>
  </si>
  <si>
    <t>RD-210-182-4,5-HQ</t>
  </si>
  <si>
    <t>111B0340R</t>
  </si>
  <si>
    <t>RD-113W-134-4,5-HDQ</t>
  </si>
  <si>
    <t>111B0341R</t>
  </si>
  <si>
    <t>RD-113W-150-4,5-HDQ</t>
  </si>
  <si>
    <t>RD-210-110-4,5-HQ</t>
  </si>
  <si>
    <t>111B0392R</t>
  </si>
  <si>
    <t>RD-210-134-4,5-HDQ</t>
  </si>
  <si>
    <t>111B0367R</t>
  </si>
  <si>
    <t>111B0368R</t>
  </si>
  <si>
    <t>111B0370R</t>
  </si>
  <si>
    <t>111B0371R</t>
  </si>
  <si>
    <t>111B0373R</t>
  </si>
  <si>
    <t>111B0375R</t>
  </si>
  <si>
    <t>111B0379R</t>
  </si>
  <si>
    <t>111B0382R</t>
  </si>
  <si>
    <t>111B0385R</t>
  </si>
  <si>
    <t>111B0386R</t>
  </si>
  <si>
    <t>111B0387R</t>
  </si>
  <si>
    <t>111B0388R</t>
  </si>
  <si>
    <t>111B0389R</t>
  </si>
  <si>
    <t>111B0390R</t>
  </si>
  <si>
    <t>111B0391R</t>
  </si>
  <si>
    <t>111B0393R</t>
  </si>
  <si>
    <t>111B0398R</t>
  </si>
  <si>
    <t>111B0416R</t>
  </si>
  <si>
    <t>111B0434R</t>
  </si>
  <si>
    <t>111B0435R</t>
  </si>
  <si>
    <t>111B0436R</t>
  </si>
  <si>
    <t>111B0437R</t>
  </si>
  <si>
    <t>111B0438R</t>
  </si>
  <si>
    <t>111B0439R</t>
  </si>
  <si>
    <t>111B0440R</t>
  </si>
  <si>
    <t>111B0444R</t>
  </si>
  <si>
    <t>111B0445R</t>
  </si>
  <si>
    <t>H1"1"5/8'</t>
  </si>
  <si>
    <t>111B0446R</t>
  </si>
  <si>
    <t>111B0447R</t>
  </si>
  <si>
    <t>111B0448R</t>
  </si>
  <si>
    <t>111B0449R</t>
  </si>
  <si>
    <t>111B0450R</t>
  </si>
  <si>
    <t>111B0451R</t>
  </si>
  <si>
    <t>111B0452R</t>
  </si>
  <si>
    <t>111B0453R</t>
  </si>
  <si>
    <t>111B0454R</t>
  </si>
  <si>
    <t>111B0455R</t>
  </si>
  <si>
    <t>111B0456R</t>
  </si>
  <si>
    <t>111B0462R</t>
  </si>
  <si>
    <t>111B0464R</t>
  </si>
  <si>
    <t>RD-095-60-4,5-HQ</t>
  </si>
  <si>
    <t>RD-095-80-4,5-HQ</t>
  </si>
  <si>
    <t>111B0468R</t>
  </si>
  <si>
    <t>111B0469R</t>
  </si>
  <si>
    <t>111B0470R</t>
  </si>
  <si>
    <t>RD-095-90-4,5-HQ</t>
  </si>
  <si>
    <t>111B0471R</t>
  </si>
  <si>
    <t>RD-095-110-4,5-HQ</t>
  </si>
  <si>
    <t>111B0472R</t>
  </si>
  <si>
    <t>RD-095-144-4,5-HQ</t>
  </si>
  <si>
    <t>L2"1/2</t>
  </si>
  <si>
    <t>111B0473R</t>
  </si>
  <si>
    <t>111B0475R</t>
  </si>
  <si>
    <t>111B0476R</t>
  </si>
  <si>
    <t>RD-210-150-4,5-HQ</t>
  </si>
  <si>
    <t>111B0477R</t>
  </si>
  <si>
    <t>RD-210-170-4,5-HQ</t>
  </si>
  <si>
    <t>111B0478R</t>
  </si>
  <si>
    <t>RD-210-270-4,5-HQ</t>
  </si>
  <si>
    <t>111B0479R</t>
  </si>
  <si>
    <t>RD-210-102-4,5-HDQ</t>
  </si>
  <si>
    <t>111B0480R</t>
  </si>
  <si>
    <t>111B0481R</t>
  </si>
  <si>
    <t>RD-210-122-4,5-HDQ</t>
  </si>
  <si>
    <t>111B0482R</t>
  </si>
  <si>
    <t>111B0484R</t>
  </si>
  <si>
    <t>111B0467R</t>
  </si>
  <si>
    <t>RD-095-70-4,5-HQ</t>
  </si>
  <si>
    <t>RD-210-70-4,5-HDQ</t>
  </si>
  <si>
    <t>Позиция на складе/
в транзите</t>
  </si>
  <si>
    <t>ü</t>
  </si>
  <si>
    <t>111B0501R</t>
  </si>
  <si>
    <t>111B0502R</t>
  </si>
  <si>
    <t>RD-210-120-4,5-HQ</t>
  </si>
  <si>
    <t>111B0508R</t>
  </si>
  <si>
    <t>RD-210-70-4.5-H</t>
  </si>
  <si>
    <t>111B0507R</t>
  </si>
  <si>
    <t>RD-210-90-4,5-H</t>
  </si>
  <si>
    <t>111B0506R</t>
  </si>
  <si>
    <t>RD-210-110-4,5-H</t>
  </si>
  <si>
    <t>111B0505R</t>
  </si>
  <si>
    <t>RD-210-140-4,5-H</t>
  </si>
  <si>
    <t>111B0504R</t>
  </si>
  <si>
    <t>RD-210-190-4,5-H</t>
  </si>
  <si>
    <t>RD-210-H</t>
  </si>
  <si>
    <t>111B0509R</t>
  </si>
  <si>
    <t>111B0514R</t>
  </si>
  <si>
    <t>RD-210-62-4,5-HDQ</t>
  </si>
  <si>
    <t>111B0512R</t>
  </si>
  <si>
    <t>RD-210-50-4,5-HDQ</t>
  </si>
  <si>
    <t>111B0510R</t>
  </si>
  <si>
    <t>111B0511R</t>
  </si>
  <si>
    <t>111B0513R</t>
  </si>
  <si>
    <t>RD-210-270-4,5-HDQ</t>
  </si>
  <si>
    <t>Складская программ</t>
  </si>
  <si>
    <t>🏠</t>
  </si>
  <si>
    <t>⛟</t>
  </si>
  <si>
    <t>позиция в транзите. Уточняйте сроки поставки в корзине</t>
  </si>
  <si>
    <t>позиция на складе. Свободный остаток можно уточнить в корзине</t>
  </si>
  <si>
    <t>складская программа</t>
  </si>
  <si>
    <t>Пластинчатый паяный теплообменник тип RD-014</t>
  </si>
  <si>
    <t>Пластинчатый паяный теплообменник тип RD-027(W)</t>
  </si>
  <si>
    <t>Пластинчатый паяный теплообменник тип RD-095B</t>
  </si>
  <si>
    <t>Пластинчатый паяный теплообменник тип RD-095</t>
  </si>
  <si>
    <t>Пластинчатый паяный теплообменник тип RD-200</t>
  </si>
  <si>
    <t>Пластинчатый паяный теплообменник тип RD-210 без дистрибьютора</t>
  </si>
  <si>
    <t>Типы и присоединительные размеры патрубков пластинчатых паяных теплообменников (BPHE)</t>
  </si>
  <si>
    <t>111B0547R</t>
  </si>
  <si>
    <t>RD-027-70-4,5-H</t>
  </si>
  <si>
    <t>111B0546R</t>
  </si>
  <si>
    <t>RD-027-60-4,5-H</t>
  </si>
  <si>
    <t>RD-027-50-4,5-H</t>
  </si>
  <si>
    <t>111B0545R</t>
  </si>
  <si>
    <t>RD-027-40-4,5-H</t>
  </si>
  <si>
    <t>111B0544R</t>
  </si>
  <si>
    <t>L1"</t>
  </si>
  <si>
    <t>111B0543R</t>
  </si>
  <si>
    <t>111B0542R</t>
  </si>
  <si>
    <t>RD-027-30-4,5-H</t>
  </si>
  <si>
    <t>RD-027-26-4,5-H</t>
  </si>
  <si>
    <t>111B0541R</t>
  </si>
  <si>
    <t>111B0539R</t>
  </si>
  <si>
    <t>RD-027-20-4,5-H</t>
  </si>
  <si>
    <t>111B0540R</t>
  </si>
  <si>
    <t>RD-027-14-4,5-H</t>
  </si>
  <si>
    <t>RD-027-10-4,5-H</t>
  </si>
  <si>
    <t>111B0538R</t>
  </si>
  <si>
    <t>H-пластина</t>
  </si>
  <si>
    <t>L-пластина</t>
  </si>
  <si>
    <t>111B0532R</t>
  </si>
  <si>
    <t>RD-052-30-4,5-HQ</t>
  </si>
  <si>
    <t>RD-052-40-4,5-HQ</t>
  </si>
  <si>
    <t>111B0533R</t>
  </si>
  <si>
    <t>111B0534R</t>
  </si>
  <si>
    <t>L1"1/4</t>
  </si>
  <si>
    <t>RD-052-50-4,5-HQ</t>
  </si>
  <si>
    <t>111B0535R</t>
  </si>
  <si>
    <t>RD-052-60-4,5-HQ</t>
  </si>
  <si>
    <t>RD-052-70-4,5-HQ</t>
  </si>
  <si>
    <t>RD-052-80-4,5-HQ</t>
  </si>
  <si>
    <t>RD-095B-160-4,5-H</t>
  </si>
  <si>
    <t>L2"</t>
  </si>
  <si>
    <t>RD-095-30-4,5-HQ</t>
  </si>
  <si>
    <t>111B0527R</t>
  </si>
  <si>
    <t>RD-095-40-4,5-HQ</t>
  </si>
  <si>
    <t>111B0526R</t>
  </si>
  <si>
    <t>111B0537R</t>
  </si>
  <si>
    <t>RD-095-50-4,5-HQ</t>
  </si>
  <si>
    <t>111B0525R</t>
  </si>
  <si>
    <t>RD-095B-40-4,5-L</t>
  </si>
  <si>
    <t>RD-210-50-4,5-HQ</t>
  </si>
  <si>
    <t>111B0518R</t>
  </si>
  <si>
    <t>111B0519R</t>
  </si>
  <si>
    <t>RD-210-102-4,5-HQ</t>
  </si>
  <si>
    <t>111B0521R</t>
  </si>
  <si>
    <t>RD-210-230-4,5-HQ</t>
  </si>
  <si>
    <t>111B0522R</t>
  </si>
  <si>
    <t>RD-210-250-4,5-HQ</t>
  </si>
  <si>
    <t>111B0523R</t>
  </si>
  <si>
    <t>111B0524R</t>
  </si>
  <si>
    <t>RD-095B-20-4,5-L</t>
  </si>
  <si>
    <t>1 у.е = 1 Евро ЦБ +5 %</t>
  </si>
  <si>
    <t>HQ-пластина</t>
  </si>
  <si>
    <t>RD-095-100-4,5-HQ</t>
  </si>
  <si>
    <t>RD-020W-10-4,5-H</t>
  </si>
  <si>
    <t>RD-020W-6-4,5-H</t>
  </si>
  <si>
    <t>111B0555R</t>
  </si>
  <si>
    <t>5.</t>
  </si>
  <si>
    <t>Пластинчатый паяный теплообменник тип RD-052-HQ</t>
  </si>
  <si>
    <t>Пластинчатый паяный теплообменник тип RD-052-H(L)</t>
  </si>
  <si>
    <t>Пластинчатый паяный теплообменник тип RD-210-HQ</t>
  </si>
  <si>
    <t>Пластинчатый паяный теплообменник тип RD-210-HDQ</t>
  </si>
  <si>
    <t>Модель RD-210-H(D)Q</t>
  </si>
  <si>
    <t>Масса 
для ППТО 
с МРД 45 бар,
кг</t>
  </si>
  <si>
    <t>Цена, у.е. 
с НДС 22%</t>
  </si>
  <si>
    <t>RD-014-14-4,5-H</t>
  </si>
  <si>
    <t>RD-014-18-4,5-H</t>
  </si>
  <si>
    <t>RD-014-24-4,5-H</t>
  </si>
  <si>
    <t>RD-014-28-4,5-H</t>
  </si>
  <si>
    <t>RD-014-40-4,5-H</t>
  </si>
  <si>
    <t>027B0102R1</t>
  </si>
  <si>
    <t>RD-027-10-4,5-L</t>
  </si>
  <si>
    <t>027B0141R1</t>
  </si>
  <si>
    <t>027B0101R1</t>
  </si>
  <si>
    <t>027B0142R1</t>
  </si>
  <si>
    <t>027B0202R1</t>
  </si>
  <si>
    <t>027B0262R1</t>
  </si>
  <si>
    <t>027B0302R1</t>
  </si>
  <si>
    <t>027B0342R1</t>
  </si>
  <si>
    <t>027B0402R1</t>
  </si>
  <si>
    <t>027B0502R1</t>
  </si>
  <si>
    <t>027B0602R1</t>
  </si>
  <si>
    <t>027B0702R1</t>
  </si>
  <si>
    <t>027B0241R1</t>
  </si>
  <si>
    <t>RD-027-34-4,5-H</t>
  </si>
  <si>
    <t>052B0202R1</t>
  </si>
  <si>
    <t>052B0301R1</t>
  </si>
  <si>
    <t>052B0302R1</t>
  </si>
  <si>
    <t>052B0402R1</t>
  </si>
  <si>
    <t>052B0502R1</t>
  </si>
  <si>
    <t>052B0602R1</t>
  </si>
  <si>
    <t>052B0702R1</t>
  </si>
  <si>
    <t>052B0802R1</t>
  </si>
  <si>
    <t>052B0303R1</t>
  </si>
  <si>
    <t>052B0403R1</t>
  </si>
  <si>
    <t>052B0503R1</t>
  </si>
  <si>
    <t>052B0603R1</t>
  </si>
  <si>
    <t>052B0703R1</t>
  </si>
  <si>
    <t>052B0803R1</t>
  </si>
  <si>
    <t>095B0161R1</t>
  </si>
  <si>
    <t>095B0202R2</t>
  </si>
  <si>
    <t>095B0201R1</t>
  </si>
  <si>
    <t>095B0301R1</t>
  </si>
  <si>
    <t>095B0401R1</t>
  </si>
  <si>
    <t>095B0202R1</t>
  </si>
  <si>
    <t>095B0303R1</t>
  </si>
  <si>
    <t>095B0302R2</t>
  </si>
  <si>
    <t>095B0402R1</t>
  </si>
  <si>
    <t>095B0502R1</t>
  </si>
  <si>
    <t>095B0602R1</t>
  </si>
  <si>
    <t>095B0702R1</t>
  </si>
  <si>
    <t>095B0802R1</t>
  </si>
  <si>
    <t>095B0902R1</t>
  </si>
  <si>
    <t>095B1002R1</t>
  </si>
  <si>
    <t xml:space="preserve">095B1102R1 </t>
  </si>
  <si>
    <t>095B1202R1</t>
  </si>
  <si>
    <t>095B1302R1</t>
  </si>
  <si>
    <t>095B1402R1</t>
  </si>
  <si>
    <t>095B1602R1</t>
  </si>
  <si>
    <t>095B0403R1</t>
  </si>
  <si>
    <t>095B0503R1</t>
  </si>
  <si>
    <t>095B0603R1</t>
  </si>
  <si>
    <t>095B0703R1</t>
  </si>
  <si>
    <t>095B0803R1</t>
  </si>
  <si>
    <t>095B0903R1</t>
  </si>
  <si>
    <t>095B1003R1</t>
  </si>
  <si>
    <t>095B1103R1</t>
  </si>
  <si>
    <t>095B1443R1</t>
  </si>
  <si>
    <t>210B0503R1</t>
  </si>
  <si>
    <t>210B0603R1</t>
  </si>
  <si>
    <t>210B0703R1</t>
  </si>
  <si>
    <t>210B0803R1</t>
  </si>
  <si>
    <t>210B0903R1</t>
  </si>
  <si>
    <t>210B1023R1</t>
  </si>
  <si>
    <t>210B1103R1</t>
  </si>
  <si>
    <t>210B1203R1</t>
  </si>
  <si>
    <t>210B1503R1</t>
  </si>
  <si>
    <t>210B1703R1</t>
  </si>
  <si>
    <t>210B1343R1</t>
  </si>
  <si>
    <t>210B1583R1</t>
  </si>
  <si>
    <t>210B1823R1</t>
  </si>
  <si>
    <t>210B1943R1</t>
  </si>
  <si>
    <t>210B2303R1</t>
  </si>
  <si>
    <t>210B2503R1</t>
  </si>
  <si>
    <t>210B2703R1</t>
  </si>
  <si>
    <t>014B0142R1</t>
  </si>
  <si>
    <t>014B0182R1</t>
  </si>
  <si>
    <t>014B0242R1</t>
  </si>
  <si>
    <t>014B0282R1</t>
  </si>
  <si>
    <t>014B0402R1</t>
  </si>
  <si>
    <t>111B0559R</t>
  </si>
  <si>
    <t>H1/2"</t>
  </si>
  <si>
    <t>H3/8"</t>
  </si>
  <si>
    <t>H5/8"</t>
  </si>
  <si>
    <t>111B0558R</t>
  </si>
  <si>
    <t>111B0561R</t>
  </si>
  <si>
    <t>RD-027-12-4,5-H</t>
  </si>
  <si>
    <t>RD-027-16-4,5-H</t>
  </si>
  <si>
    <t>H3/4"</t>
  </si>
  <si>
    <t>111B0562R</t>
  </si>
  <si>
    <t>095B0302R1</t>
  </si>
  <si>
    <t>210B2704R1</t>
  </si>
  <si>
    <t>210B2504R1</t>
  </si>
  <si>
    <t>210B1104R1</t>
  </si>
  <si>
    <t>210B1224R1</t>
  </si>
  <si>
    <t>210B1344R1</t>
  </si>
  <si>
    <t>210B1504R1</t>
  </si>
  <si>
    <t>210B1584R1</t>
  </si>
  <si>
    <t>210B1704R1</t>
  </si>
  <si>
    <t>210B1824R1</t>
  </si>
  <si>
    <t>210B1944R1</t>
  </si>
  <si>
    <t>210B2304R1</t>
  </si>
  <si>
    <t>210B1024R1</t>
  </si>
  <si>
    <t>210B0944R1</t>
  </si>
  <si>
    <t>210B0824R1</t>
  </si>
  <si>
    <t>210B0624R1</t>
  </si>
  <si>
    <t>210B0704R1</t>
  </si>
  <si>
    <t>210B0504R1</t>
  </si>
  <si>
    <t>052B0302R2</t>
  </si>
  <si>
    <t>RD-027-14-4,5-L</t>
  </si>
  <si>
    <t>RD-027-24-4,5-L</t>
  </si>
  <si>
    <t>RD-052-30-4,5-L</t>
  </si>
  <si>
    <t>052B0303R2</t>
  </si>
  <si>
    <t>052B0503R2</t>
  </si>
  <si>
    <t>RD-095B-16-4,5-L</t>
  </si>
  <si>
    <t>095B0603R2</t>
  </si>
  <si>
    <t>H3''5/8</t>
  </si>
  <si>
    <t>Пластинчатый паяный теплообменник тип RD-020(W)</t>
  </si>
  <si>
    <t>12.</t>
  </si>
  <si>
    <t>Для кодов 111B / 021B</t>
  </si>
  <si>
    <t>Для кодов 014B</t>
  </si>
  <si>
    <t>9+2,3*n</t>
  </si>
  <si>
    <t>0,7+0,06*n</t>
  </si>
  <si>
    <t>Для кодов 021B /111B</t>
  </si>
  <si>
    <t>Для кодов 027B</t>
  </si>
  <si>
    <t>1,3+0,12*n</t>
  </si>
  <si>
    <t>10+2,32*n</t>
  </si>
  <si>
    <t>Для кодов 021H/021B/111B</t>
  </si>
  <si>
    <t>Для кодов 052B</t>
  </si>
  <si>
    <t>9+2,32*n</t>
  </si>
  <si>
    <t>Для кодов 095B</t>
  </si>
  <si>
    <t>11+2,7*n</t>
  </si>
  <si>
    <t>7,8+0,44*n</t>
  </si>
  <si>
    <t>Для кодов 210B</t>
  </si>
  <si>
    <t>13+0,82*n</t>
  </si>
  <si>
    <t>8+2,31*n</t>
  </si>
  <si>
    <t>Для кодов 020B</t>
  </si>
  <si>
    <t>Размер А,
 мм</t>
  </si>
  <si>
    <t>1,0+0,08*n</t>
  </si>
  <si>
    <t>2,6+0,19*n</t>
  </si>
  <si>
    <t>Вес 
ППТО 
с МРД 45 бар,
кг</t>
  </si>
  <si>
    <t>Для кодов 200B</t>
  </si>
  <si>
    <t>13+0,67*n</t>
  </si>
  <si>
    <t>14+2,7*n</t>
  </si>
  <si>
    <t>111B0560R</t>
  </si>
  <si>
    <t>0,6+0,06*n</t>
  </si>
  <si>
    <t>9,5+2,35*n</t>
  </si>
  <si>
    <t>7+0,36*n</t>
  </si>
  <si>
    <t>7,6+0,44*n</t>
  </si>
  <si>
    <t>12+2,75*n</t>
  </si>
  <si>
    <t>13+0,75*n</t>
  </si>
  <si>
    <t>13+0,78*n</t>
  </si>
  <si>
    <t>8+2,6*n</t>
  </si>
  <si>
    <t>RD-210-Q</t>
  </si>
  <si>
    <t>RD-210-DQ</t>
  </si>
  <si>
    <r>
      <t xml:space="preserve">ГЦМ
</t>
    </r>
    <r>
      <rPr>
        <b/>
        <sz val="12"/>
        <rFont val="Verdana"/>
        <family val="2"/>
        <charset val="204"/>
      </rPr>
      <t>U3_1</t>
    </r>
  </si>
  <si>
    <r>
      <t xml:space="preserve">ГЦМ
</t>
    </r>
    <r>
      <rPr>
        <b/>
        <sz val="12"/>
        <rFont val="Verdana"/>
        <family val="2"/>
        <charset val="204"/>
      </rPr>
      <t>U5</t>
    </r>
  </si>
  <si>
    <r>
      <t xml:space="preserve">
ГЦМ
</t>
    </r>
    <r>
      <rPr>
        <b/>
        <sz val="12"/>
        <rFont val="Verdana"/>
        <family val="2"/>
        <charset val="204"/>
      </rPr>
      <t>U5</t>
    </r>
  </si>
  <si>
    <r>
      <t xml:space="preserve">
ГЦМ
</t>
    </r>
    <r>
      <rPr>
        <b/>
        <sz val="12"/>
        <rFont val="Verdana"/>
        <family val="2"/>
        <charset val="204"/>
      </rPr>
      <t>U3_1</t>
    </r>
  </si>
  <si>
    <t>RD-210-HDQ</t>
  </si>
  <si>
    <t>021H8344R</t>
  </si>
  <si>
    <t>021H8282R</t>
  </si>
  <si>
    <t>021H8460R</t>
  </si>
  <si>
    <t>021H8465R</t>
  </si>
  <si>
    <t>021H8459R</t>
  </si>
  <si>
    <t>111B0369R</t>
  </si>
  <si>
    <t>021H8419R</t>
  </si>
  <si>
    <t>021H8396R</t>
  </si>
  <si>
    <t>021H8393R</t>
  </si>
  <si>
    <t>021H8385R</t>
  </si>
  <si>
    <t>021H8490R</t>
  </si>
  <si>
    <t>021H8401R</t>
  </si>
  <si>
    <t>111B0359R</t>
  </si>
  <si>
    <t>021H8421R</t>
  </si>
  <si>
    <t>111B0224R</t>
  </si>
  <si>
    <t>RD-210-HQ</t>
  </si>
  <si>
    <t>021B9788R</t>
  </si>
  <si>
    <t>021B9664R</t>
  </si>
  <si>
    <t>111B0355R</t>
  </si>
  <si>
    <t>021H4783R</t>
  </si>
  <si>
    <t>021H8230R</t>
  </si>
  <si>
    <t>021H4782R</t>
  </si>
  <si>
    <t>021H8345R</t>
  </si>
  <si>
    <t>021H4619R</t>
  </si>
  <si>
    <t>021H4721R</t>
  </si>
  <si>
    <t>021H8495R</t>
  </si>
  <si>
    <t>021H8405R</t>
  </si>
  <si>
    <t>021H8413R</t>
  </si>
  <si>
    <t>111B0358R</t>
  </si>
  <si>
    <t>021B7261R</t>
  </si>
  <si>
    <t>111B0207R</t>
  </si>
  <si>
    <t>111B0208R</t>
  </si>
  <si>
    <t>111B0186R</t>
  </si>
  <si>
    <t>021B7265R</t>
  </si>
  <si>
    <t>111B0211R</t>
  </si>
  <si>
    <t>111B0212R</t>
  </si>
  <si>
    <t>111B0213R</t>
  </si>
  <si>
    <t>111B0214R</t>
  </si>
  <si>
    <t>111B0275R</t>
  </si>
  <si>
    <t>021H6856R</t>
  </si>
  <si>
    <t>021B4542R</t>
  </si>
  <si>
    <t>021B4543R</t>
  </si>
  <si>
    <t>021B4545R</t>
  </si>
  <si>
    <t>111B0176R</t>
  </si>
  <si>
    <t>021B4546R</t>
  </si>
  <si>
    <t>021B4628R</t>
  </si>
  <si>
    <t>111B0197R</t>
  </si>
  <si>
    <t>021B4630R</t>
  </si>
  <si>
    <t>021B4632R</t>
  </si>
  <si>
    <t>111B0200R</t>
  </si>
  <si>
    <t>111B0202R</t>
  </si>
  <si>
    <t>021B8721R</t>
  </si>
  <si>
    <t>021B8724R</t>
  </si>
  <si>
    <t>021B8723R</t>
  </si>
  <si>
    <t>111B0354R</t>
  </si>
  <si>
    <t>021B8727R</t>
  </si>
  <si>
    <t>021B8728R</t>
  </si>
  <si>
    <t>111B0175R</t>
  </si>
  <si>
    <t>111B0352R</t>
  </si>
  <si>
    <t>021B8731R</t>
  </si>
  <si>
    <t>111B0190R</t>
  </si>
  <si>
    <t>021B8732R</t>
  </si>
  <si>
    <t>111B0286R</t>
  </si>
  <si>
    <r>
      <t xml:space="preserve">Аналог СТАРЫЙ / НОВЫЙ КОД предложен из условия одинаковые: </t>
    </r>
    <r>
      <rPr>
        <b/>
        <sz val="14"/>
        <color rgb="FFFF0000"/>
        <rFont val="Myriad Pro"/>
        <family val="2"/>
        <charset val="204"/>
      </rPr>
      <t>ТИПОРАЗМЕР / КОЛИЧЕСТВО ПЛАСТИН / ТИП КАНАЛА</t>
    </r>
  </si>
  <si>
    <t>Присоединения могут отличаться у старых и новых кодов.</t>
  </si>
  <si>
    <t>13.</t>
  </si>
  <si>
    <t>Кросс-референс старых/новых кодов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</si>
</sst>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?/?"/>
    <numFmt numFmtId="165" formatCode="?/?"/>
  </numFmts>
  <fonts count="46">
    <font>
      <sz val="10"/>
      <name val="Myriad Pro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20"/>
      <name val="Verdana"/>
      <family val="2"/>
      <charset val="204"/>
    </font>
    <font>
      <sz val="10"/>
      <name val="Verdana"/>
      <family val="2"/>
      <charset val="204"/>
    </font>
    <font>
      <b/>
      <sz val="14"/>
      <name val="Verdana"/>
      <family val="2"/>
      <charset val="204"/>
    </font>
    <font>
      <sz val="12"/>
      <name val="Verdana"/>
      <family val="2"/>
      <charset val="204"/>
    </font>
    <font>
      <u/>
      <sz val="10"/>
      <color rgb="FF0000FF"/>
      <name val="Myriad Pro"/>
      <family val="2"/>
      <charset val="204"/>
    </font>
    <font>
      <u/>
      <sz val="12"/>
      <color rgb="FF0000FF"/>
      <name val="Verdana"/>
      <family val="2"/>
      <charset val="204"/>
    </font>
    <font>
      <b/>
      <sz val="20"/>
      <name val="Verdana"/>
      <family val="2"/>
      <charset val="204"/>
    </font>
    <font>
      <sz val="20"/>
      <color rgb="FF0000FF"/>
      <name val="Verdana"/>
      <family val="2"/>
      <charset val="204"/>
    </font>
    <font>
      <b/>
      <sz val="14"/>
      <name val="Myriad Pro"/>
      <family val="2"/>
      <charset val="204"/>
    </font>
    <font>
      <u/>
      <sz val="20"/>
      <color rgb="FF0000FF"/>
      <name val="Myriad Pro"/>
      <family val="2"/>
      <charset val="204"/>
    </font>
    <font>
      <u/>
      <sz val="11"/>
      <color rgb="FF0000FF"/>
      <name val="Verdana"/>
      <family val="2"/>
      <charset val="204"/>
    </font>
    <font>
      <b/>
      <sz val="12"/>
      <name val="Verdana"/>
      <family val="2"/>
      <charset val="204"/>
    </font>
    <font>
      <b/>
      <sz val="18"/>
      <name val="Myriad Pro"/>
      <family val="2"/>
      <charset val="204"/>
    </font>
    <font>
      <b/>
      <sz val="12"/>
      <name val="Myriad Pro"/>
      <family val="2"/>
      <charset val="204"/>
    </font>
    <font>
      <b/>
      <sz val="12"/>
      <color rgb="FFFFFFFF"/>
      <name val="Verdana"/>
      <family val="2"/>
      <charset val="204"/>
    </font>
    <font>
      <b/>
      <sz val="18"/>
      <color rgb="FF0000FF"/>
      <name val="Myriad Pro"/>
      <family val="2"/>
      <charset val="204"/>
    </font>
    <font>
      <sz val="16"/>
      <name val="Myriad Pro"/>
      <family val="2"/>
      <charset val="204"/>
    </font>
    <font>
      <sz val="10"/>
      <name val="Myriad Pro"/>
      <family val="2"/>
      <charset val="204"/>
    </font>
    <font>
      <sz val="16"/>
      <name val="Verdana"/>
      <family val="2"/>
      <charset val="204"/>
    </font>
    <font>
      <sz val="15"/>
      <name val="Verdana"/>
      <family val="2"/>
      <charset val="204"/>
    </font>
    <font>
      <sz val="20"/>
      <name val="Myriad Pro"/>
      <family val="2"/>
      <charset val="204"/>
    </font>
    <font>
      <sz val="20"/>
      <name val="Nachlieli CLM"/>
      <family val="3"/>
      <charset val="177"/>
    </font>
    <font>
      <sz val="12"/>
      <name val="Nachlieli CLM"/>
      <family val="3"/>
      <charset val="177"/>
    </font>
    <font>
      <sz val="18"/>
      <name val="Nachlieli CLM"/>
      <family val="3"/>
      <charset val="177"/>
    </font>
    <font>
      <sz val="18"/>
      <name val="Myriad Pro"/>
      <family val="2"/>
      <charset val="204"/>
    </font>
    <font>
      <sz val="18"/>
      <color rgb="FF000000"/>
      <name val="Arial"/>
      <family val="2"/>
      <charset val="204"/>
    </font>
    <font>
      <sz val="17"/>
      <name val="Myriad Pro"/>
      <family val="2"/>
      <charset val="204"/>
    </font>
    <font>
      <sz val="12"/>
      <color theme="1"/>
      <name val="Verdana"/>
      <family val="2"/>
      <charset val="204"/>
    </font>
    <font>
      <b/>
      <sz val="16"/>
      <name val="Myriad Pro"/>
      <family val="2"/>
      <charset val="204"/>
    </font>
    <font>
      <sz val="12"/>
      <name val="Myriad Pro"/>
      <family val="2"/>
      <charset val="204"/>
    </font>
    <font>
      <sz val="14"/>
      <name val="Myriad Pro"/>
      <family val="2"/>
      <charset val="204"/>
    </font>
    <font>
      <sz val="24"/>
      <name val="Wingdings"/>
      <charset val="2"/>
    </font>
    <font>
      <sz val="28"/>
      <name val="Segoe UI Symbol"/>
      <family val="2"/>
    </font>
    <font>
      <sz val="26"/>
      <color theme="1"/>
      <name val="Myriad Pro"/>
      <family val="2"/>
      <charset val="204"/>
    </font>
    <font>
      <sz val="26"/>
      <color theme="1"/>
      <name val="Verdana"/>
      <family val="2"/>
      <charset val="204"/>
    </font>
    <font>
      <b/>
      <sz val="24"/>
      <name val="Verdana"/>
      <family val="2"/>
      <charset val="204"/>
    </font>
    <font>
      <b/>
      <sz val="12"/>
      <color rgb="FFFF0000"/>
      <name val="Verdana"/>
      <family val="2"/>
      <charset val="204"/>
    </font>
    <font>
      <sz val="14"/>
      <name val="Arial"/>
      <family val="2"/>
      <charset val="204"/>
    </font>
    <font>
      <sz val="28"/>
      <color theme="1" tint="4.9989318521683403E-2"/>
      <name val="Segoe UI Symbol"/>
      <family val="2"/>
      <charset val="204"/>
    </font>
    <font>
      <b/>
      <sz val="11"/>
      <color rgb="FF000000"/>
      <name val="Minion Pro1"/>
      <charset val="204"/>
    </font>
    <font>
      <sz val="16"/>
      <name val="Segoe UI Symbol"/>
      <family val="2"/>
    </font>
    <font>
      <b/>
      <sz val="16"/>
      <color rgb="FFFF0000"/>
      <name val="Verdana"/>
      <family val="2"/>
      <charset val="204"/>
    </font>
    <font>
      <b/>
      <sz val="14"/>
      <color rgb="FFFF0000"/>
      <name val="Myriad Pro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D6DCE5"/>
        <bgColor rgb="FFE0E0E0"/>
      </patternFill>
    </fill>
    <fill>
      <patternFill patternType="solid">
        <fgColor rgb="FFBA0C2F"/>
        <bgColor rgb="FF800000"/>
      </patternFill>
    </fill>
    <fill>
      <patternFill patternType="solid">
        <fgColor rgb="FF00387B"/>
        <bgColor rgb="FF333399"/>
      </patternFill>
    </fill>
    <fill>
      <patternFill patternType="solid">
        <fgColor rgb="FFEEEEEE"/>
        <bgColor rgb="FFEAEAEA"/>
      </patternFill>
    </fill>
    <fill>
      <patternFill patternType="solid">
        <fgColor rgb="FFEAEAEA"/>
        <bgColor rgb="FFEEEEEE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6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7" fillId="0" borderId="0" applyBorder="0" applyProtection="0"/>
    <xf numFmtId="0" fontId="2" fillId="0" borderId="0"/>
    <xf numFmtId="0" fontId="1" fillId="0" borderId="0"/>
  </cellStyleXfs>
  <cellXfs count="557">
    <xf numFmtId="0" fontId="0" fillId="0" borderId="0" xfId="0"/>
    <xf numFmtId="0" fontId="3" fillId="0" borderId="0" xfId="0" applyFont="1" applyAlignment="1" applyProtection="1"/>
    <xf numFmtId="0" fontId="0" fillId="0" borderId="0" xfId="0" applyAlignment="1" applyProtection="1"/>
    <xf numFmtId="0" fontId="4" fillId="0" borderId="0" xfId="0" applyFont="1" applyAlignment="1" applyProtection="1"/>
    <xf numFmtId="0" fontId="5" fillId="0" borderId="0" xfId="0" applyFont="1" applyBorder="1" applyAlignment="1" applyProtection="1">
      <alignment vertical="center"/>
    </xf>
    <xf numFmtId="2" fontId="4" fillId="0" borderId="0" xfId="0" applyNumberFormat="1" applyFont="1" applyAlignment="1" applyProtection="1"/>
    <xf numFmtId="0" fontId="6" fillId="0" borderId="0" xfId="0" applyFont="1" applyBorder="1" applyAlignment="1" applyProtection="1"/>
    <xf numFmtId="0" fontId="6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8" fillId="0" borderId="0" xfId="1" applyFont="1" applyBorder="1" applyAlignment="1" applyProtection="1"/>
    <xf numFmtId="0" fontId="6" fillId="0" borderId="0" xfId="0" applyFont="1" applyBorder="1" applyAlignment="1" applyProtection="1">
      <alignment horizontal="left"/>
    </xf>
    <xf numFmtId="0" fontId="9" fillId="0" borderId="0" xfId="0" applyFont="1" applyAlignment="1" applyProtection="1"/>
    <xf numFmtId="0" fontId="4" fillId="0" borderId="1" xfId="0" applyFont="1" applyBorder="1" applyAlignment="1" applyProtection="1"/>
    <xf numFmtId="0" fontId="6" fillId="0" borderId="2" xfId="0" applyFont="1" applyBorder="1" applyAlignment="1" applyProtection="1"/>
    <xf numFmtId="0" fontId="6" fillId="0" borderId="2" xfId="0" applyFont="1" applyBorder="1" applyAlignment="1" applyProtection="1">
      <alignment horizontal="center"/>
    </xf>
    <xf numFmtId="0" fontId="8" fillId="0" borderId="2" xfId="1" applyFont="1" applyBorder="1" applyAlignment="1" applyProtection="1"/>
    <xf numFmtId="0" fontId="6" fillId="0" borderId="2" xfId="0" applyFont="1" applyBorder="1" applyAlignment="1" applyProtection="1">
      <alignment horizontal="left"/>
    </xf>
    <xf numFmtId="0" fontId="4" fillId="0" borderId="3" xfId="0" applyFont="1" applyBorder="1" applyAlignment="1" applyProtection="1"/>
    <xf numFmtId="0" fontId="11" fillId="0" borderId="4" xfId="0" applyFont="1" applyBorder="1" applyAlignment="1" applyProtection="1">
      <alignment wrapText="1"/>
    </xf>
    <xf numFmtId="0" fontId="11" fillId="0" borderId="0" xfId="0" applyFont="1" applyBorder="1" applyAlignment="1" applyProtection="1">
      <alignment wrapText="1"/>
    </xf>
    <xf numFmtId="0" fontId="13" fillId="0" borderId="0" xfId="1" applyFont="1" applyBorder="1" applyAlignment="1" applyProtection="1">
      <alignment wrapText="1"/>
    </xf>
    <xf numFmtId="0" fontId="0" fillId="0" borderId="5" xfId="0" applyBorder="1" applyAlignment="1" applyProtection="1">
      <alignment wrapText="1"/>
    </xf>
    <xf numFmtId="0" fontId="6" fillId="0" borderId="0" xfId="0" applyFont="1" applyBorder="1" applyAlignment="1" applyProtection="1">
      <alignment horizontal="left" wrapText="1"/>
    </xf>
    <xf numFmtId="0" fontId="6" fillId="0" borderId="0" xfId="0" applyFont="1" applyBorder="1" applyAlignment="1" applyProtection="1">
      <alignment horizontal="right" wrapText="1"/>
    </xf>
    <xf numFmtId="0" fontId="14" fillId="0" borderId="4" xfId="0" applyFont="1" applyBorder="1" applyAlignment="1" applyProtection="1">
      <alignment wrapText="1"/>
    </xf>
    <xf numFmtId="0" fontId="14" fillId="0" borderId="0" xfId="0" applyFont="1" applyBorder="1" applyAlignment="1" applyProtection="1">
      <alignment wrapText="1"/>
    </xf>
    <xf numFmtId="0" fontId="13" fillId="0" borderId="0" xfId="1" applyFont="1" applyBorder="1" applyAlignment="1" applyProtection="1"/>
    <xf numFmtId="0" fontId="6" fillId="0" borderId="0" xfId="0" applyFont="1" applyBorder="1" applyAlignment="1" applyProtection="1">
      <alignment horizontal="right"/>
    </xf>
    <xf numFmtId="0" fontId="0" fillId="0" borderId="5" xfId="0" applyBorder="1" applyAlignment="1" applyProtection="1"/>
    <xf numFmtId="0" fontId="14" fillId="0" borderId="6" xfId="0" applyFont="1" applyBorder="1" applyAlignment="1" applyProtection="1">
      <alignment wrapText="1"/>
    </xf>
    <xf numFmtId="0" fontId="14" fillId="0" borderId="7" xfId="0" applyFont="1" applyBorder="1" applyAlignment="1" applyProtection="1">
      <alignment wrapText="1"/>
    </xf>
    <xf numFmtId="0" fontId="13" fillId="0" borderId="7" xfId="1" applyFont="1" applyBorder="1" applyAlignment="1" applyProtection="1"/>
    <xf numFmtId="0" fontId="6" fillId="0" borderId="7" xfId="0" applyFont="1" applyBorder="1" applyAlignment="1" applyProtection="1">
      <alignment horizontal="left"/>
    </xf>
    <xf numFmtId="0" fontId="6" fillId="0" borderId="7" xfId="0" applyFont="1" applyBorder="1" applyAlignment="1" applyProtection="1">
      <alignment horizontal="right"/>
    </xf>
    <xf numFmtId="0" fontId="0" fillId="0" borderId="8" xfId="0" applyBorder="1" applyAlignment="1" applyProtection="1"/>
    <xf numFmtId="0" fontId="15" fillId="0" borderId="0" xfId="0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6" fillId="0" borderId="9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left"/>
    </xf>
    <xf numFmtId="0" fontId="19" fillId="5" borderId="15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/>
    <xf numFmtId="165" fontId="19" fillId="5" borderId="15" xfId="0" applyNumberFormat="1" applyFont="1" applyFill="1" applyBorder="1" applyAlignment="1" applyProtection="1">
      <alignment horizontal="center" vertical="center"/>
    </xf>
    <xf numFmtId="164" fontId="21" fillId="5" borderId="15" xfId="0" applyNumberFormat="1" applyFont="1" applyFill="1" applyBorder="1" applyAlignment="1" applyProtection="1">
      <alignment horizontal="center" vertical="center"/>
    </xf>
    <xf numFmtId="165" fontId="21" fillId="5" borderId="15" xfId="0" applyNumberFormat="1" applyFont="1" applyFill="1" applyBorder="1" applyAlignment="1" applyProtection="1">
      <alignment horizontal="center" vertical="center"/>
    </xf>
    <xf numFmtId="0" fontId="23" fillId="0" borderId="15" xfId="0" applyFont="1" applyBorder="1" applyAlignment="1" applyProtection="1">
      <alignment horizontal="center"/>
    </xf>
    <xf numFmtId="0" fontId="20" fillId="0" borderId="15" xfId="0" applyFont="1" applyBorder="1" applyAlignment="1" applyProtection="1"/>
    <xf numFmtId="0" fontId="23" fillId="5" borderId="15" xfId="0" applyFont="1" applyFill="1" applyBorder="1" applyAlignment="1" applyProtection="1">
      <alignment horizontal="center"/>
    </xf>
    <xf numFmtId="0" fontId="20" fillId="5" borderId="15" xfId="0" applyFont="1" applyFill="1" applyBorder="1" applyAlignment="1" applyProtection="1"/>
    <xf numFmtId="0" fontId="24" fillId="5" borderId="15" xfId="0" applyFont="1" applyFill="1" applyBorder="1" applyAlignment="1" applyProtection="1">
      <alignment horizontal="center" vertical="top"/>
    </xf>
    <xf numFmtId="49" fontId="26" fillId="0" borderId="0" xfId="0" applyNumberFormat="1" applyFont="1" applyBorder="1" applyAlignment="1" applyProtection="1">
      <alignment horizontal="center"/>
    </xf>
    <xf numFmtId="0" fontId="27" fillId="0" borderId="0" xfId="0" applyFont="1" applyAlignment="1" applyProtection="1"/>
    <xf numFmtId="0" fontId="28" fillId="0" borderId="0" xfId="0" applyFont="1" applyAlignment="1" applyProtection="1"/>
    <xf numFmtId="0" fontId="0" fillId="6" borderId="0" xfId="0" applyFill="1" applyAlignment="1" applyProtection="1"/>
    <xf numFmtId="0" fontId="0" fillId="0" borderId="0" xfId="0" applyFill="1"/>
    <xf numFmtId="2" fontId="6" fillId="0" borderId="0" xfId="0" applyNumberFormat="1" applyFont="1" applyFill="1" applyBorder="1" applyAlignment="1" applyProtection="1">
      <alignment horizontal="left"/>
    </xf>
    <xf numFmtId="0" fontId="0" fillId="0" borderId="0" xfId="0" applyFill="1" applyAlignment="1" applyProtection="1"/>
    <xf numFmtId="0" fontId="12" fillId="0" borderId="0" xfId="1" applyFont="1" applyBorder="1" applyAlignment="1" applyProtection="1">
      <alignment horizontal="center" vertical="center" wrapText="1"/>
    </xf>
    <xf numFmtId="0" fontId="0" fillId="0" borderId="0" xfId="0" applyBorder="1" applyAlignment="1" applyProtection="1">
      <alignment wrapText="1"/>
    </xf>
    <xf numFmtId="0" fontId="0" fillId="0" borderId="0" xfId="0" applyBorder="1" applyAlignment="1" applyProtection="1"/>
    <xf numFmtId="0" fontId="14" fillId="0" borderId="0" xfId="0" applyFont="1" applyBorder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 vertical="center" wrapText="1"/>
    </xf>
    <xf numFmtId="0" fontId="16" fillId="0" borderId="0" xfId="0" applyFont="1" applyFill="1"/>
    <xf numFmtId="0" fontId="20" fillId="0" borderId="0" xfId="0" applyFont="1" applyFill="1" applyAlignment="1" applyProtection="1"/>
    <xf numFmtId="2" fontId="6" fillId="0" borderId="7" xfId="0" applyNumberFormat="1" applyFont="1" applyFill="1" applyBorder="1" applyAlignment="1" applyProtection="1">
      <alignment horizontal="left"/>
    </xf>
    <xf numFmtId="0" fontId="14" fillId="0" borderId="0" xfId="0" applyFont="1" applyFill="1" applyBorder="1" applyAlignment="1" applyProtection="1">
      <alignment horizontal="center" vertical="center"/>
    </xf>
    <xf numFmtId="2" fontId="6" fillId="9" borderId="0" xfId="0" applyNumberFormat="1" applyFont="1" applyFill="1" applyBorder="1" applyAlignment="1" applyProtection="1">
      <alignment horizontal="left"/>
    </xf>
    <xf numFmtId="0" fontId="0" fillId="0" borderId="0" xfId="0" applyFill="1" applyBorder="1"/>
    <xf numFmtId="0" fontId="0" fillId="0" borderId="0" xfId="0" applyBorder="1"/>
    <xf numFmtId="0" fontId="34" fillId="0" borderId="0" xfId="0" applyFont="1" applyFill="1" applyBorder="1" applyAlignment="1" applyProtection="1">
      <alignment horizontal="center" vertical="center"/>
    </xf>
    <xf numFmtId="2" fontId="6" fillId="9" borderId="5" xfId="0" applyNumberFormat="1" applyFont="1" applyFill="1" applyBorder="1" applyAlignment="1" applyProtection="1">
      <alignment horizontal="left"/>
    </xf>
    <xf numFmtId="2" fontId="6" fillId="0" borderId="5" xfId="0" applyNumberFormat="1" applyFont="1" applyFill="1" applyBorder="1" applyAlignment="1" applyProtection="1">
      <alignment horizontal="left"/>
    </xf>
    <xf numFmtId="2" fontId="6" fillId="0" borderId="8" xfId="0" applyNumberFormat="1" applyFont="1" applyFill="1" applyBorder="1" applyAlignment="1" applyProtection="1">
      <alignment horizontal="left"/>
    </xf>
    <xf numFmtId="0" fontId="0" fillId="0" borderId="0" xfId="0" applyFill="1" applyBorder="1" applyAlignment="1" applyProtection="1"/>
    <xf numFmtId="0" fontId="14" fillId="0" borderId="9" xfId="0" applyFont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/>
    <xf numFmtId="0" fontId="12" fillId="0" borderId="0" xfId="1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wrapText="1"/>
    </xf>
    <xf numFmtId="0" fontId="15" fillId="0" borderId="0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/>
    </xf>
    <xf numFmtId="0" fontId="32" fillId="0" borderId="0" xfId="0" applyFont="1" applyFill="1" applyBorder="1" applyAlignment="1" applyProtection="1">
      <alignment horizontal="center"/>
    </xf>
    <xf numFmtId="0" fontId="33" fillId="0" borderId="0" xfId="0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 applyProtection="1"/>
    <xf numFmtId="0" fontId="16" fillId="0" borderId="0" xfId="0" applyFont="1" applyFill="1" applyBorder="1" applyAlignment="1" applyProtection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0" xfId="0" applyFont="1" applyFill="1" applyBorder="1"/>
    <xf numFmtId="0" fontId="33" fillId="0" borderId="0" xfId="0" applyFont="1" applyFill="1" applyBorder="1" applyAlignment="1" applyProtection="1"/>
    <xf numFmtId="0" fontId="33" fillId="0" borderId="0" xfId="0" applyFont="1" applyFill="1" applyBorder="1" applyAlignment="1" applyProtection="1">
      <alignment horizontal="center"/>
    </xf>
    <xf numFmtId="0" fontId="4" fillId="0" borderId="17" xfId="0" applyFont="1" applyBorder="1" applyAlignment="1" applyProtection="1"/>
    <xf numFmtId="0" fontId="6" fillId="0" borderId="18" xfId="0" applyFont="1" applyBorder="1" applyAlignment="1" applyProtection="1"/>
    <xf numFmtId="0" fontId="6" fillId="0" borderId="18" xfId="0" applyFont="1" applyBorder="1" applyAlignment="1" applyProtection="1">
      <alignment horizontal="center"/>
    </xf>
    <xf numFmtId="0" fontId="8" fillId="0" borderId="18" xfId="1" applyFont="1" applyBorder="1" applyAlignment="1" applyProtection="1"/>
    <xf numFmtId="0" fontId="6" fillId="0" borderId="18" xfId="0" applyFont="1" applyBorder="1" applyAlignment="1" applyProtection="1">
      <alignment horizontal="left"/>
    </xf>
    <xf numFmtId="0" fontId="4" fillId="0" borderId="19" xfId="0" applyFont="1" applyBorder="1" applyAlignment="1" applyProtection="1"/>
    <xf numFmtId="0" fontId="11" fillId="0" borderId="20" xfId="0" applyFont="1" applyBorder="1" applyAlignment="1" applyProtection="1">
      <alignment wrapText="1"/>
    </xf>
    <xf numFmtId="0" fontId="0" fillId="0" borderId="21" xfId="0" applyBorder="1" applyAlignment="1" applyProtection="1">
      <alignment wrapText="1"/>
    </xf>
    <xf numFmtId="0" fontId="14" fillId="0" borderId="20" xfId="0" applyFont="1" applyBorder="1" applyAlignment="1" applyProtection="1">
      <alignment wrapText="1"/>
    </xf>
    <xf numFmtId="0" fontId="0" fillId="0" borderId="21" xfId="0" applyBorder="1" applyAlignment="1" applyProtection="1"/>
    <xf numFmtId="0" fontId="14" fillId="0" borderId="22" xfId="0" applyFont="1" applyBorder="1" applyAlignment="1" applyProtection="1">
      <alignment wrapText="1"/>
    </xf>
    <xf numFmtId="0" fontId="0" fillId="0" borderId="23" xfId="0" applyBorder="1" applyAlignment="1" applyProtection="1"/>
    <xf numFmtId="0" fontId="14" fillId="0" borderId="9" xfId="0" applyFont="1" applyBorder="1" applyAlignment="1" applyProtection="1">
      <alignment horizontal="center" vertical="center"/>
    </xf>
    <xf numFmtId="0" fontId="11" fillId="0" borderId="4" xfId="0" applyFont="1" applyBorder="1" applyAlignment="1" applyProtection="1">
      <alignment wrapText="1"/>
    </xf>
    <xf numFmtId="0" fontId="14" fillId="0" borderId="0" xfId="0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/>
    </xf>
    <xf numFmtId="0" fontId="6" fillId="0" borderId="1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2" fontId="6" fillId="0" borderId="2" xfId="0" applyNumberFormat="1" applyFont="1" applyBorder="1" applyAlignment="1">
      <alignment horizontal="left"/>
    </xf>
    <xf numFmtId="0" fontId="6" fillId="0" borderId="3" xfId="0" applyFont="1" applyBorder="1" applyAlignment="1">
      <alignment horizontal="left"/>
    </xf>
    <xf numFmtId="0" fontId="6" fillId="9" borderId="4" xfId="0" applyFont="1" applyFill="1" applyBorder="1" applyAlignment="1">
      <alignment horizontal="left"/>
    </xf>
    <xf numFmtId="0" fontId="6" fillId="9" borderId="0" xfId="0" applyFont="1" applyFill="1" applyAlignment="1">
      <alignment horizontal="left"/>
    </xf>
    <xf numFmtId="2" fontId="6" fillId="9" borderId="0" xfId="0" applyNumberFormat="1" applyFont="1" applyFill="1" applyAlignment="1">
      <alignment horizontal="left"/>
    </xf>
    <xf numFmtId="0" fontId="6" fillId="9" borderId="5" xfId="0" applyFont="1" applyFill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Alignment="1">
      <alignment horizontal="left"/>
    </xf>
    <xf numFmtId="2" fontId="6" fillId="0" borderId="0" xfId="0" applyNumberFormat="1" applyFont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6" xfId="0" applyFont="1" applyBorder="1" applyAlignment="1">
      <alignment horizontal="left"/>
    </xf>
    <xf numFmtId="0" fontId="6" fillId="0" borderId="7" xfId="0" applyFont="1" applyBorder="1" applyAlignment="1">
      <alignment horizontal="left"/>
    </xf>
    <xf numFmtId="2" fontId="6" fillId="0" borderId="7" xfId="0" applyNumberFormat="1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6" fillId="0" borderId="8" xfId="0" applyFont="1" applyBorder="1" applyAlignment="1">
      <alignment horizontal="center"/>
    </xf>
    <xf numFmtId="0" fontId="14" fillId="0" borderId="6" xfId="0" applyFont="1" applyBorder="1" applyAlignment="1">
      <alignment horizontal="left"/>
    </xf>
    <xf numFmtId="0" fontId="14" fillId="0" borderId="7" xfId="0" applyFont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7" fillId="0" borderId="4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6" fillId="0" borderId="13" xfId="0" applyFont="1" applyBorder="1" applyAlignment="1">
      <alignment horizontal="center"/>
    </xf>
    <xf numFmtId="0" fontId="34" fillId="7" borderId="9" xfId="0" applyFont="1" applyFill="1" applyBorder="1" applyAlignment="1">
      <alignment horizontal="center" vertical="center"/>
    </xf>
    <xf numFmtId="0" fontId="6" fillId="9" borderId="14" xfId="0" applyFont="1" applyFill="1" applyBorder="1" applyAlignment="1">
      <alignment horizontal="center"/>
    </xf>
    <xf numFmtId="0" fontId="35" fillId="7" borderId="9" xfId="0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34" fillId="0" borderId="9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/>
    </xf>
    <xf numFmtId="0" fontId="35" fillId="10" borderId="9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6" fillId="9" borderId="6" xfId="0" applyFont="1" applyFill="1" applyBorder="1" applyAlignment="1">
      <alignment horizontal="left"/>
    </xf>
    <xf numFmtId="0" fontId="6" fillId="9" borderId="7" xfId="0" applyFont="1" applyFill="1" applyBorder="1" applyAlignment="1">
      <alignment horizontal="left"/>
    </xf>
    <xf numFmtId="2" fontId="6" fillId="9" borderId="7" xfId="0" applyNumberFormat="1" applyFont="1" applyFill="1" applyBorder="1" applyAlignment="1">
      <alignment horizontal="left"/>
    </xf>
    <xf numFmtId="0" fontId="6" fillId="9" borderId="16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14" fillId="0" borderId="4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14" fillId="0" borderId="5" xfId="0" applyFont="1" applyBorder="1" applyAlignment="1">
      <alignment horizontal="left"/>
    </xf>
    <xf numFmtId="0" fontId="17" fillId="3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6" fillId="9" borderId="8" xfId="0" applyFont="1" applyFill="1" applyBorder="1" applyAlignment="1">
      <alignment horizontal="left"/>
    </xf>
    <xf numFmtId="0" fontId="0" fillId="9" borderId="16" xfId="0" applyFill="1" applyBorder="1"/>
    <xf numFmtId="0" fontId="17" fillId="0" borderId="10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left"/>
    </xf>
    <xf numFmtId="2" fontId="6" fillId="9" borderId="5" xfId="0" applyNumberFormat="1" applyFont="1" applyFill="1" applyBorder="1" applyAlignment="1">
      <alignment horizontal="left"/>
    </xf>
    <xf numFmtId="2" fontId="6" fillId="0" borderId="8" xfId="0" applyNumberFormat="1" applyFont="1" applyBorder="1" applyAlignment="1">
      <alignment horizontal="left"/>
    </xf>
    <xf numFmtId="0" fontId="17" fillId="4" borderId="0" xfId="0" applyFont="1" applyFill="1" applyAlignment="1">
      <alignment horizontal="center" vertical="center"/>
    </xf>
    <xf numFmtId="0" fontId="17" fillId="0" borderId="9" xfId="0" applyFont="1" applyBorder="1" applyAlignment="1">
      <alignment horizontal="left" vertical="center"/>
    </xf>
    <xf numFmtId="2" fontId="6" fillId="0" borderId="3" xfId="0" applyNumberFormat="1" applyFont="1" applyBorder="1" applyAlignment="1">
      <alignment horizontal="left"/>
    </xf>
    <xf numFmtId="0" fontId="17" fillId="4" borderId="0" xfId="0" applyFont="1" applyFill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6" fillId="9" borderId="0" xfId="0" applyFont="1" applyFill="1" applyBorder="1" applyAlignment="1">
      <alignment horizontal="left"/>
    </xf>
    <xf numFmtId="0" fontId="6" fillId="0" borderId="0" xfId="0" applyFont="1" applyBorder="1" applyAlignment="1">
      <alignment horizontal="left"/>
    </xf>
    <xf numFmtId="2" fontId="6" fillId="0" borderId="0" xfId="0" applyNumberFormat="1" applyFont="1" applyBorder="1" applyAlignment="1">
      <alignment horizontal="left"/>
    </xf>
    <xf numFmtId="0" fontId="6" fillId="0" borderId="4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2" fontId="6" fillId="0" borderId="0" xfId="0" applyNumberFormat="1" applyFont="1" applyFill="1" applyAlignment="1">
      <alignment horizontal="left"/>
    </xf>
    <xf numFmtId="0" fontId="6" fillId="0" borderId="0" xfId="0" applyFont="1" applyFill="1" applyBorder="1" applyAlignment="1">
      <alignment horizontal="left"/>
    </xf>
    <xf numFmtId="0" fontId="6" fillId="0" borderId="5" xfId="0" applyFont="1" applyFill="1" applyBorder="1" applyAlignment="1">
      <alignment horizontal="left"/>
    </xf>
    <xf numFmtId="0" fontId="6" fillId="0" borderId="6" xfId="0" applyFont="1" applyFill="1" applyBorder="1" applyAlignment="1">
      <alignment horizontal="left"/>
    </xf>
    <xf numFmtId="0" fontId="6" fillId="0" borderId="7" xfId="0" applyFont="1" applyFill="1" applyBorder="1" applyAlignment="1">
      <alignment horizontal="left"/>
    </xf>
    <xf numFmtId="0" fontId="6" fillId="0" borderId="8" xfId="0" applyFont="1" applyFill="1" applyBorder="1" applyAlignment="1">
      <alignment horizontal="left"/>
    </xf>
    <xf numFmtId="0" fontId="17" fillId="9" borderId="9" xfId="0" applyFont="1" applyFill="1" applyBorder="1" applyAlignment="1">
      <alignment horizontal="left" vertical="center"/>
    </xf>
    <xf numFmtId="0" fontId="6" fillId="9" borderId="9" xfId="0" applyFont="1" applyFill="1" applyBorder="1" applyAlignment="1">
      <alignment horizontal="center"/>
    </xf>
    <xf numFmtId="0" fontId="34" fillId="9" borderId="9" xfId="0" applyFont="1" applyFill="1" applyBorder="1" applyAlignment="1">
      <alignment horizontal="center" vertical="center"/>
    </xf>
    <xf numFmtId="0" fontId="37" fillId="0" borderId="0" xfId="0" applyFont="1" applyAlignment="1" applyProtection="1"/>
    <xf numFmtId="0" fontId="36" fillId="0" borderId="0" xfId="1" applyFont="1" applyBorder="1" applyAlignment="1" applyProtection="1"/>
    <xf numFmtId="0" fontId="34" fillId="0" borderId="9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2" fontId="6" fillId="0" borderId="2" xfId="0" applyNumberFormat="1" applyFont="1" applyFill="1" applyBorder="1" applyAlignment="1">
      <alignment horizontal="left"/>
    </xf>
    <xf numFmtId="0" fontId="6" fillId="0" borderId="3" xfId="0" applyFont="1" applyFill="1" applyBorder="1" applyAlignment="1">
      <alignment horizontal="left"/>
    </xf>
    <xf numFmtId="2" fontId="6" fillId="0" borderId="0" xfId="0" applyNumberFormat="1" applyFont="1" applyFill="1" applyBorder="1" applyAlignment="1">
      <alignment horizontal="left"/>
    </xf>
    <xf numFmtId="0" fontId="17" fillId="0" borderId="0" xfId="0" applyFont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17" fillId="0" borderId="1" xfId="0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left" vertical="center"/>
    </xf>
    <xf numFmtId="0" fontId="17" fillId="0" borderId="3" xfId="0" applyFont="1" applyFill="1" applyBorder="1" applyAlignment="1">
      <alignment horizontal="left" vertical="center"/>
    </xf>
    <xf numFmtId="0" fontId="34" fillId="0" borderId="12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/>
    </xf>
    <xf numFmtId="2" fontId="6" fillId="0" borderId="5" xfId="0" applyNumberFormat="1" applyFont="1" applyFill="1" applyBorder="1" applyAlignment="1">
      <alignment horizontal="left"/>
    </xf>
    <xf numFmtId="2" fontId="6" fillId="0" borderId="8" xfId="0" applyNumberFormat="1" applyFont="1" applyFill="1" applyBorder="1" applyAlignment="1">
      <alignment horizontal="left"/>
    </xf>
    <xf numFmtId="2" fontId="6" fillId="0" borderId="3" xfId="0" applyNumberFormat="1" applyFont="1" applyFill="1" applyBorder="1" applyAlignment="1">
      <alignment horizontal="left"/>
    </xf>
    <xf numFmtId="0" fontId="17" fillId="0" borderId="0" xfId="0" applyFont="1" applyFill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1" fillId="0" borderId="4" xfId="0" applyFont="1" applyBorder="1" applyAlignment="1" applyProtection="1">
      <alignment wrapText="1"/>
    </xf>
    <xf numFmtId="0" fontId="14" fillId="0" borderId="9" xfId="0" applyFont="1" applyBorder="1" applyAlignment="1" applyProtection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4" fillId="0" borderId="0" xfId="0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/>
    </xf>
    <xf numFmtId="0" fontId="14" fillId="2" borderId="1" xfId="0" applyFont="1" applyFill="1" applyBorder="1" applyAlignment="1">
      <alignment vertical="center"/>
    </xf>
    <xf numFmtId="0" fontId="14" fillId="2" borderId="2" xfId="0" applyFont="1" applyFill="1" applyBorder="1" applyAlignment="1">
      <alignment vertical="center"/>
    </xf>
    <xf numFmtId="0" fontId="14" fillId="2" borderId="3" xfId="0" applyFont="1" applyFill="1" applyBorder="1" applyAlignment="1">
      <alignment vertical="center"/>
    </xf>
    <xf numFmtId="0" fontId="14" fillId="2" borderId="4" xfId="0" applyFont="1" applyFill="1" applyBorder="1" applyAlignment="1">
      <alignment vertical="center"/>
    </xf>
    <xf numFmtId="0" fontId="14" fillId="2" borderId="0" xfId="0" applyFont="1" applyFill="1" applyAlignment="1">
      <alignment vertical="center"/>
    </xf>
    <xf numFmtId="0" fontId="14" fillId="2" borderId="5" xfId="0" applyFont="1" applyFill="1" applyBorder="1" applyAlignment="1">
      <alignment vertical="center"/>
    </xf>
    <xf numFmtId="0" fontId="6" fillId="0" borderId="14" xfId="0" applyFont="1" applyFill="1" applyBorder="1" applyAlignment="1">
      <alignment horizontal="left"/>
    </xf>
    <xf numFmtId="0" fontId="35" fillId="0" borderId="0" xfId="0" applyFont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2" fontId="6" fillId="0" borderId="4" xfId="0" applyNumberFormat="1" applyFont="1" applyBorder="1" applyAlignment="1">
      <alignment horizontal="left"/>
    </xf>
    <xf numFmtId="0" fontId="33" fillId="0" borderId="0" xfId="0" applyFont="1"/>
    <xf numFmtId="0" fontId="17" fillId="0" borderId="11" xfId="0" applyFont="1" applyBorder="1" applyAlignment="1">
      <alignment vertical="center"/>
    </xf>
    <xf numFmtId="14" fontId="40" fillId="10" borderId="9" xfId="0" applyNumberFormat="1" applyFont="1" applyFill="1" applyBorder="1" applyAlignment="1">
      <alignment horizontal="center" vertical="center"/>
    </xf>
    <xf numFmtId="14" fontId="40" fillId="0" borderId="0" xfId="0" applyNumberFormat="1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vertical="center"/>
    </xf>
    <xf numFmtId="0" fontId="17" fillId="0" borderId="2" xfId="0" applyFont="1" applyBorder="1" applyAlignment="1">
      <alignment vertical="center"/>
    </xf>
    <xf numFmtId="0" fontId="17" fillId="3" borderId="4" xfId="0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7" fillId="3" borderId="5" xfId="0" applyFont="1" applyFill="1" applyBorder="1" applyAlignment="1">
      <alignment vertical="center"/>
    </xf>
    <xf numFmtId="0" fontId="35" fillId="0" borderId="12" xfId="0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left"/>
    </xf>
    <xf numFmtId="2" fontId="6" fillId="0" borderId="4" xfId="0" applyNumberFormat="1" applyFont="1" applyFill="1" applyBorder="1" applyAlignment="1">
      <alignment horizontal="left"/>
    </xf>
    <xf numFmtId="2" fontId="6" fillId="0" borderId="6" xfId="0" applyNumberFormat="1" applyFont="1" applyFill="1" applyBorder="1" applyAlignment="1">
      <alignment horizontal="left"/>
    </xf>
    <xf numFmtId="14" fontId="40" fillId="10" borderId="16" xfId="0" applyNumberFormat="1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vertical="center"/>
    </xf>
    <xf numFmtId="0" fontId="17" fillId="4" borderId="0" xfId="0" applyFont="1" applyFill="1" applyAlignment="1">
      <alignment vertical="center"/>
    </xf>
    <xf numFmtId="0" fontId="31" fillId="0" borderId="0" xfId="0" applyFont="1" applyAlignment="1">
      <alignment horizontal="center" vertical="center"/>
    </xf>
    <xf numFmtId="0" fontId="17" fillId="4" borderId="14" xfId="0" applyFont="1" applyFill="1" applyBorder="1" applyAlignment="1">
      <alignment vertical="center"/>
    </xf>
    <xf numFmtId="0" fontId="17" fillId="4" borderId="0" xfId="0" applyFont="1" applyFill="1" applyBorder="1" applyAlignment="1">
      <alignment vertical="center"/>
    </xf>
    <xf numFmtId="0" fontId="17" fillId="4" borderId="0" xfId="0" applyFont="1" applyFill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0" fontId="30" fillId="0" borderId="5" xfId="0" applyFont="1" applyFill="1" applyBorder="1" applyAlignment="1">
      <alignment horizontal="left" vertical="center"/>
    </xf>
    <xf numFmtId="0" fontId="17" fillId="3" borderId="0" xfId="0" applyFont="1" applyFill="1" applyBorder="1" applyAlignment="1">
      <alignment vertical="center"/>
    </xf>
    <xf numFmtId="0" fontId="34" fillId="0" borderId="16" xfId="0" applyFont="1" applyFill="1" applyBorder="1" applyAlignment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  <xf numFmtId="0" fontId="6" fillId="0" borderId="32" xfId="0" applyFont="1" applyFill="1" applyBorder="1" applyAlignment="1">
      <alignment horizontal="left"/>
    </xf>
    <xf numFmtId="0" fontId="35" fillId="0" borderId="23" xfId="0" applyFont="1" applyFill="1" applyBorder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0" fontId="6" fillId="0" borderId="34" xfId="0" applyFont="1" applyFill="1" applyBorder="1" applyAlignment="1">
      <alignment horizontal="left"/>
    </xf>
    <xf numFmtId="0" fontId="6" fillId="0" borderId="35" xfId="0" applyFont="1" applyFill="1" applyBorder="1" applyAlignment="1">
      <alignment horizontal="left"/>
    </xf>
    <xf numFmtId="0" fontId="6" fillId="0" borderId="36" xfId="0" applyFont="1" applyFill="1" applyBorder="1" applyAlignment="1">
      <alignment horizontal="left"/>
    </xf>
    <xf numFmtId="2" fontId="6" fillId="0" borderId="37" xfId="0" applyNumberFormat="1" applyFont="1" applyFill="1" applyBorder="1" applyAlignment="1">
      <alignment horizontal="left"/>
    </xf>
    <xf numFmtId="0" fontId="6" fillId="0" borderId="37" xfId="0" applyFont="1" applyFill="1" applyBorder="1" applyAlignment="1">
      <alignment horizontal="left"/>
    </xf>
    <xf numFmtId="0" fontId="34" fillId="7" borderId="27" xfId="0" applyFont="1" applyFill="1" applyBorder="1" applyAlignment="1">
      <alignment horizontal="center" vertical="center"/>
    </xf>
    <xf numFmtId="0" fontId="35" fillId="7" borderId="28" xfId="0" applyFont="1" applyFill="1" applyBorder="1" applyAlignment="1">
      <alignment horizontal="center" vertical="center"/>
    </xf>
    <xf numFmtId="0" fontId="14" fillId="2" borderId="42" xfId="0" applyFont="1" applyFill="1" applyBorder="1" applyAlignment="1">
      <alignment vertical="center"/>
    </xf>
    <xf numFmtId="0" fontId="14" fillId="2" borderId="43" xfId="0" applyFont="1" applyFill="1" applyBorder="1" applyAlignment="1">
      <alignment vertical="center"/>
    </xf>
    <xf numFmtId="0" fontId="14" fillId="2" borderId="20" xfId="0" applyFont="1" applyFill="1" applyBorder="1" applyAlignment="1">
      <alignment vertical="center"/>
    </xf>
    <xf numFmtId="0" fontId="14" fillId="2" borderId="0" xfId="0" applyFont="1" applyFill="1" applyBorder="1" applyAlignment="1">
      <alignment vertical="center"/>
    </xf>
    <xf numFmtId="0" fontId="14" fillId="2" borderId="21" xfId="0" applyFont="1" applyFill="1" applyBorder="1" applyAlignment="1">
      <alignment vertical="center"/>
    </xf>
    <xf numFmtId="0" fontId="17" fillId="3" borderId="20" xfId="0" applyFont="1" applyFill="1" applyBorder="1" applyAlignment="1">
      <alignment vertical="center"/>
    </xf>
    <xf numFmtId="0" fontId="17" fillId="3" borderId="21" xfId="0" applyFont="1" applyFill="1" applyBorder="1" applyAlignment="1">
      <alignment vertical="center"/>
    </xf>
    <xf numFmtId="0" fontId="35" fillId="0" borderId="25" xfId="0" applyFont="1" applyFill="1" applyBorder="1" applyAlignment="1">
      <alignment horizontal="center" vertical="center"/>
    </xf>
    <xf numFmtId="0" fontId="6" fillId="0" borderId="44" xfId="0" applyFont="1" applyFill="1" applyBorder="1" applyAlignment="1">
      <alignment horizontal="left"/>
    </xf>
    <xf numFmtId="0" fontId="6" fillId="0" borderId="45" xfId="0" applyFont="1" applyFill="1" applyBorder="1" applyAlignment="1">
      <alignment horizontal="left"/>
    </xf>
    <xf numFmtId="0" fontId="6" fillId="0" borderId="46" xfId="0" applyFont="1" applyFill="1" applyBorder="1" applyAlignment="1">
      <alignment horizontal="left"/>
    </xf>
    <xf numFmtId="2" fontId="6" fillId="0" borderId="18" xfId="0" applyNumberFormat="1" applyFont="1" applyFill="1" applyBorder="1" applyAlignment="1">
      <alignment horizontal="left"/>
    </xf>
    <xf numFmtId="0" fontId="6" fillId="0" borderId="18" xfId="0" applyFont="1" applyFill="1" applyBorder="1" applyAlignment="1">
      <alignment horizontal="left"/>
    </xf>
    <xf numFmtId="0" fontId="35" fillId="7" borderId="40" xfId="0" applyFont="1" applyFill="1" applyBorder="1" applyAlignment="1">
      <alignment horizontal="center" vertical="center"/>
    </xf>
    <xf numFmtId="0" fontId="34" fillId="0" borderId="27" xfId="0" applyFont="1" applyFill="1" applyBorder="1" applyAlignment="1">
      <alignment horizontal="center" vertical="center"/>
    </xf>
    <xf numFmtId="0" fontId="35" fillId="10" borderId="16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17" fillId="0" borderId="30" xfId="0" applyFont="1" applyBorder="1" applyAlignment="1">
      <alignment vertical="center"/>
    </xf>
    <xf numFmtId="0" fontId="17" fillId="0" borderId="31" xfId="0" applyFont="1" applyBorder="1" applyAlignment="1">
      <alignment vertical="center"/>
    </xf>
    <xf numFmtId="0" fontId="6" fillId="0" borderId="50" xfId="0" applyFont="1" applyFill="1" applyBorder="1" applyAlignment="1">
      <alignment horizontal="left"/>
    </xf>
    <xf numFmtId="0" fontId="35" fillId="0" borderId="21" xfId="0" applyFont="1" applyFill="1" applyBorder="1" applyAlignment="1">
      <alignment horizontal="center" vertical="center"/>
    </xf>
    <xf numFmtId="0" fontId="6" fillId="0" borderId="51" xfId="0" applyFont="1" applyFill="1" applyBorder="1" applyAlignment="1">
      <alignment horizontal="left"/>
    </xf>
    <xf numFmtId="0" fontId="17" fillId="0" borderId="21" xfId="0" applyFont="1" applyFill="1" applyBorder="1" applyAlignment="1">
      <alignment vertical="center"/>
    </xf>
    <xf numFmtId="0" fontId="6" fillId="0" borderId="32" xfId="0" applyFont="1" applyBorder="1" applyAlignment="1">
      <alignment horizontal="left"/>
    </xf>
    <xf numFmtId="0" fontId="35" fillId="0" borderId="21" xfId="0" applyFont="1" applyBorder="1" applyAlignment="1">
      <alignment horizontal="center" vertical="center"/>
    </xf>
    <xf numFmtId="0" fontId="6" fillId="0" borderId="34" xfId="0" applyFont="1" applyBorder="1" applyAlignment="1">
      <alignment horizontal="left"/>
    </xf>
    <xf numFmtId="0" fontId="6" fillId="0" borderId="35" xfId="0" applyFont="1" applyBorder="1" applyAlignment="1">
      <alignment horizontal="left"/>
    </xf>
    <xf numFmtId="0" fontId="6" fillId="0" borderId="36" xfId="0" applyFont="1" applyBorder="1" applyAlignment="1">
      <alignment horizontal="left"/>
    </xf>
    <xf numFmtId="2" fontId="6" fillId="0" borderId="35" xfId="0" applyNumberFormat="1" applyFont="1" applyBorder="1" applyAlignment="1">
      <alignment horizontal="left"/>
    </xf>
    <xf numFmtId="2" fontId="6" fillId="0" borderId="36" xfId="0" applyNumberFormat="1" applyFont="1" applyBorder="1" applyAlignment="1">
      <alignment horizontal="left"/>
    </xf>
    <xf numFmtId="0" fontId="6" fillId="0" borderId="37" xfId="0" applyFont="1" applyBorder="1" applyAlignment="1">
      <alignment horizontal="left"/>
    </xf>
    <xf numFmtId="0" fontId="34" fillId="0" borderId="5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7" fillId="0" borderId="18" xfId="0" applyFont="1" applyBorder="1" applyAlignment="1">
      <alignment horizontal="center" vertical="center"/>
    </xf>
    <xf numFmtId="0" fontId="17" fillId="0" borderId="18" xfId="0" applyFont="1" applyBorder="1" applyAlignment="1">
      <alignment vertical="center"/>
    </xf>
    <xf numFmtId="0" fontId="17" fillId="0" borderId="19" xfId="0" applyFont="1" applyBorder="1" applyAlignment="1">
      <alignment vertical="center"/>
    </xf>
    <xf numFmtId="0" fontId="17" fillId="0" borderId="33" xfId="0" applyFont="1" applyFill="1" applyBorder="1" applyAlignment="1">
      <alignment vertical="center"/>
    </xf>
    <xf numFmtId="0" fontId="6" fillId="0" borderId="20" xfId="0" applyFont="1" applyFill="1" applyBorder="1" applyAlignment="1">
      <alignment horizontal="left"/>
    </xf>
    <xf numFmtId="0" fontId="6" fillId="0" borderId="54" xfId="0" applyFont="1" applyFill="1" applyBorder="1" applyAlignment="1">
      <alignment horizontal="left"/>
    </xf>
    <xf numFmtId="0" fontId="17" fillId="0" borderId="11" xfId="0" applyFont="1" applyFill="1" applyBorder="1" applyAlignment="1">
      <alignment vertical="center"/>
    </xf>
    <xf numFmtId="0" fontId="17" fillId="8" borderId="1" xfId="0" applyFont="1" applyFill="1" applyBorder="1" applyAlignment="1">
      <alignment vertical="center"/>
    </xf>
    <xf numFmtId="0" fontId="17" fillId="8" borderId="2" xfId="0" applyFont="1" applyFill="1" applyBorder="1" applyAlignment="1">
      <alignment vertical="center"/>
    </xf>
    <xf numFmtId="0" fontId="17" fillId="8" borderId="3" xfId="0" applyFont="1" applyFill="1" applyBorder="1" applyAlignment="1">
      <alignment vertical="center"/>
    </xf>
    <xf numFmtId="2" fontId="6" fillId="0" borderId="35" xfId="0" applyNumberFormat="1" applyFont="1" applyFill="1" applyBorder="1" applyAlignment="1">
      <alignment horizontal="left"/>
    </xf>
    <xf numFmtId="2" fontId="6" fillId="0" borderId="36" xfId="0" applyNumberFormat="1" applyFont="1" applyFill="1" applyBorder="1" applyAlignment="1">
      <alignment horizontal="left"/>
    </xf>
    <xf numFmtId="0" fontId="39" fillId="0" borderId="30" xfId="0" applyFont="1" applyBorder="1" applyAlignment="1">
      <alignment vertical="center"/>
    </xf>
    <xf numFmtId="0" fontId="6" fillId="0" borderId="25" xfId="0" applyFont="1" applyFill="1" applyBorder="1" applyAlignment="1">
      <alignment horizontal="center"/>
    </xf>
    <xf numFmtId="0" fontId="17" fillId="0" borderId="43" xfId="0" applyFont="1" applyBorder="1" applyAlignment="1">
      <alignment vertical="center"/>
    </xf>
    <xf numFmtId="0" fontId="17" fillId="0" borderId="17" xfId="0" applyFont="1" applyFill="1" applyBorder="1" applyAlignment="1">
      <alignment horizontal="center" vertical="center"/>
    </xf>
    <xf numFmtId="0" fontId="17" fillId="0" borderId="18" xfId="0" applyFont="1" applyFill="1" applyBorder="1" applyAlignment="1">
      <alignment horizontal="center" vertical="center"/>
    </xf>
    <xf numFmtId="0" fontId="17" fillId="0" borderId="19" xfId="0" applyFont="1" applyFill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35" fillId="0" borderId="48" xfId="0" applyFont="1" applyFill="1" applyBorder="1" applyAlignment="1">
      <alignment horizontal="center" vertical="center"/>
    </xf>
    <xf numFmtId="14" fontId="40" fillId="10" borderId="52" xfId="0" applyNumberFormat="1" applyFont="1" applyFill="1" applyBorder="1" applyAlignment="1">
      <alignment horizontal="center" vertical="center"/>
    </xf>
    <xf numFmtId="0" fontId="43" fillId="0" borderId="25" xfId="0" applyFont="1" applyFill="1" applyBorder="1" applyAlignment="1">
      <alignment vertical="center" wrapText="1"/>
    </xf>
    <xf numFmtId="14" fontId="40" fillId="0" borderId="16" xfId="0" applyNumberFormat="1" applyFont="1" applyFill="1" applyBorder="1" applyAlignment="1">
      <alignment horizontal="center" vertical="center"/>
    </xf>
    <xf numFmtId="0" fontId="35" fillId="0" borderId="9" xfId="0" applyFont="1" applyFill="1" applyBorder="1" applyAlignment="1">
      <alignment horizontal="center" vertical="center"/>
    </xf>
    <xf numFmtId="0" fontId="35" fillId="0" borderId="28" xfId="0" applyFont="1" applyFill="1" applyBorder="1" applyAlignment="1">
      <alignment horizontal="center" vertical="center"/>
    </xf>
    <xf numFmtId="0" fontId="35" fillId="0" borderId="25" xfId="0" applyFont="1" applyBorder="1" applyAlignment="1">
      <alignment horizontal="center" vertical="center"/>
    </xf>
    <xf numFmtId="0" fontId="35" fillId="7" borderId="53" xfId="0" applyFont="1" applyFill="1" applyBorder="1" applyAlignment="1">
      <alignment horizontal="center" vertical="center"/>
    </xf>
    <xf numFmtId="0" fontId="43" fillId="0" borderId="49" xfId="0" applyFont="1" applyBorder="1" applyAlignment="1">
      <alignment horizontal="center" vertical="center" wrapText="1"/>
    </xf>
    <xf numFmtId="0" fontId="35" fillId="0" borderId="53" xfId="0" applyFont="1" applyFill="1" applyBorder="1" applyAlignment="1">
      <alignment horizontal="center" vertical="center"/>
    </xf>
    <xf numFmtId="0" fontId="17" fillId="0" borderId="33" xfId="0" applyFont="1" applyBorder="1" applyAlignment="1">
      <alignment vertical="center"/>
    </xf>
    <xf numFmtId="0" fontId="6" fillId="0" borderId="0" xfId="0" applyFont="1" applyFill="1" applyBorder="1" applyAlignment="1" applyProtection="1">
      <alignment horizontal="center" vertical="center" wrapText="1"/>
    </xf>
    <xf numFmtId="0" fontId="35" fillId="0" borderId="48" xfId="0" applyFont="1" applyFill="1" applyBorder="1" applyAlignment="1">
      <alignment vertical="center"/>
    </xf>
    <xf numFmtId="0" fontId="17" fillId="0" borderId="22" xfId="0" applyFont="1" applyFill="1" applyBorder="1" applyAlignment="1">
      <alignment horizontal="center" vertical="center"/>
    </xf>
    <xf numFmtId="0" fontId="17" fillId="0" borderId="23" xfId="0" applyFont="1" applyFill="1" applyBorder="1" applyAlignment="1">
      <alignment horizontal="center" vertical="center"/>
    </xf>
    <xf numFmtId="0" fontId="42" fillId="0" borderId="0" xfId="0" applyFont="1" applyFill="1" applyBorder="1"/>
    <xf numFmtId="0" fontId="43" fillId="0" borderId="47" xfId="0" applyFont="1" applyBorder="1" applyAlignment="1">
      <alignment vertical="center" wrapText="1"/>
    </xf>
    <xf numFmtId="0" fontId="43" fillId="0" borderId="48" xfId="0" applyFont="1" applyBorder="1" applyAlignment="1">
      <alignment vertical="center" wrapText="1"/>
    </xf>
    <xf numFmtId="0" fontId="43" fillId="0" borderId="53" xfId="0" applyFont="1" applyBorder="1" applyAlignment="1">
      <alignment vertical="center" wrapText="1"/>
    </xf>
    <xf numFmtId="14" fontId="40" fillId="10" borderId="27" xfId="0" applyNumberFormat="1" applyFont="1" applyFill="1" applyBorder="1" applyAlignment="1">
      <alignment horizontal="center" vertical="center"/>
    </xf>
    <xf numFmtId="0" fontId="43" fillId="0" borderId="48" xfId="0" applyFont="1" applyFill="1" applyBorder="1" applyAlignment="1">
      <alignment vertical="center" wrapText="1"/>
    </xf>
    <xf numFmtId="0" fontId="34" fillId="7" borderId="13" xfId="0" applyFont="1" applyFill="1" applyBorder="1" applyAlignment="1">
      <alignment horizontal="center" vertical="center"/>
    </xf>
    <xf numFmtId="0" fontId="6" fillId="0" borderId="39" xfId="0" applyFont="1" applyFill="1" applyBorder="1" applyAlignment="1">
      <alignment horizontal="left"/>
    </xf>
    <xf numFmtId="2" fontId="6" fillId="0" borderId="45" xfId="0" applyNumberFormat="1" applyFont="1" applyFill="1" applyBorder="1" applyAlignment="1">
      <alignment horizontal="left"/>
    </xf>
    <xf numFmtId="2" fontId="6" fillId="0" borderId="46" xfId="0" applyNumberFormat="1" applyFont="1" applyFill="1" applyBorder="1" applyAlignment="1">
      <alignment horizontal="left"/>
    </xf>
    <xf numFmtId="0" fontId="34" fillId="0" borderId="38" xfId="0" applyFont="1" applyFill="1" applyBorder="1" applyAlignment="1">
      <alignment horizontal="center" vertical="center"/>
    </xf>
    <xf numFmtId="0" fontId="6" fillId="0" borderId="52" xfId="0" applyFont="1" applyFill="1" applyBorder="1" applyAlignment="1">
      <alignment horizontal="left"/>
    </xf>
    <xf numFmtId="0" fontId="17" fillId="0" borderId="4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7" fillId="0" borderId="5" xfId="0" applyFont="1" applyBorder="1" applyAlignment="1">
      <alignment horizontal="left" vertical="center"/>
    </xf>
    <xf numFmtId="0" fontId="34" fillId="7" borderId="38" xfId="0" applyFont="1" applyFill="1" applyBorder="1" applyAlignment="1">
      <alignment horizontal="center" vertical="center"/>
    </xf>
    <xf numFmtId="0" fontId="34" fillId="7" borderId="16" xfId="0" applyFont="1" applyFill="1" applyBorder="1" applyAlignment="1">
      <alignment horizontal="center" vertical="center"/>
    </xf>
    <xf numFmtId="0" fontId="34" fillId="7" borderId="52" xfId="0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left"/>
    </xf>
    <xf numFmtId="0" fontId="6" fillId="0" borderId="38" xfId="0" applyFont="1" applyFill="1" applyBorder="1" applyAlignment="1">
      <alignment horizontal="center"/>
    </xf>
    <xf numFmtId="0" fontId="35" fillId="0" borderId="56" xfId="0" applyFont="1" applyFill="1" applyBorder="1" applyAlignment="1">
      <alignment vertical="center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6" fillId="0" borderId="45" xfId="0" applyFont="1" applyBorder="1" applyAlignment="1">
      <alignment horizontal="left"/>
    </xf>
    <xf numFmtId="0" fontId="6" fillId="0" borderId="46" xfId="0" applyFont="1" applyBorder="1" applyAlignment="1">
      <alignment horizontal="left"/>
    </xf>
    <xf numFmtId="2" fontId="6" fillId="0" borderId="18" xfId="0" applyNumberFormat="1" applyFont="1" applyBorder="1" applyAlignment="1">
      <alignment horizontal="left"/>
    </xf>
    <xf numFmtId="0" fontId="30" fillId="0" borderId="18" xfId="0" applyFont="1" applyFill="1" applyBorder="1" applyAlignment="1">
      <alignment horizontal="left" vertical="center"/>
    </xf>
    <xf numFmtId="0" fontId="30" fillId="0" borderId="46" xfId="0" applyFont="1" applyFill="1" applyBorder="1" applyAlignment="1">
      <alignment horizontal="left" vertical="center"/>
    </xf>
    <xf numFmtId="0" fontId="34" fillId="0" borderId="19" xfId="0" applyFont="1" applyBorder="1" applyAlignment="1">
      <alignment horizontal="center" vertical="center"/>
    </xf>
    <xf numFmtId="0" fontId="30" fillId="0" borderId="0" xfId="0" applyFont="1" applyFill="1" applyBorder="1" applyAlignment="1">
      <alignment horizontal="left" vertical="center"/>
    </xf>
    <xf numFmtId="0" fontId="34" fillId="0" borderId="21" xfId="0" applyFont="1" applyBorder="1" applyAlignment="1">
      <alignment horizontal="center" vertical="center"/>
    </xf>
    <xf numFmtId="2" fontId="6" fillId="0" borderId="37" xfId="0" applyNumberFormat="1" applyFont="1" applyBorder="1" applyAlignment="1">
      <alignment horizontal="left"/>
    </xf>
    <xf numFmtId="0" fontId="34" fillId="0" borderId="60" xfId="0" applyFont="1" applyBorder="1" applyAlignment="1">
      <alignment horizontal="center" vertical="center"/>
    </xf>
    <xf numFmtId="0" fontId="20" fillId="0" borderId="57" xfId="0" applyFont="1" applyBorder="1" applyAlignment="1">
      <alignment vertical="center"/>
    </xf>
    <xf numFmtId="0" fontId="0" fillId="0" borderId="58" xfId="0" applyBorder="1"/>
    <xf numFmtId="0" fontId="0" fillId="0" borderId="59" xfId="0" applyBorder="1"/>
    <xf numFmtId="0" fontId="20" fillId="0" borderId="61" xfId="0" applyFont="1" applyBorder="1"/>
    <xf numFmtId="0" fontId="20" fillId="0" borderId="17" xfId="0" applyFont="1" applyBorder="1"/>
    <xf numFmtId="0" fontId="20" fillId="0" borderId="54" xfId="0" applyFont="1" applyBorder="1"/>
    <xf numFmtId="0" fontId="20" fillId="0" borderId="20" xfId="0" applyFont="1" applyBorder="1"/>
    <xf numFmtId="0" fontId="20" fillId="0" borderId="59" xfId="0" applyFont="1" applyBorder="1" applyAlignment="1">
      <alignment horizontal="center"/>
    </xf>
    <xf numFmtId="0" fontId="20" fillId="0" borderId="55" xfId="0" applyFont="1" applyBorder="1" applyAlignment="1">
      <alignment horizontal="center"/>
    </xf>
    <xf numFmtId="0" fontId="20" fillId="0" borderId="57" xfId="0" applyFont="1" applyBorder="1" applyAlignment="1">
      <alignment horizontal="center"/>
    </xf>
    <xf numFmtId="0" fontId="0" fillId="0" borderId="55" xfId="0" applyBorder="1"/>
    <xf numFmtId="0" fontId="20" fillId="12" borderId="17" xfId="0" applyFont="1" applyFill="1" applyBorder="1" applyAlignment="1">
      <alignment vertical="center"/>
    </xf>
    <xf numFmtId="0" fontId="20" fillId="12" borderId="57" xfId="0" applyFont="1" applyFill="1" applyBorder="1" applyAlignment="1">
      <alignment horizontal="center" vertical="center"/>
    </xf>
    <xf numFmtId="0" fontId="0" fillId="12" borderId="54" xfId="0" applyFill="1" applyBorder="1"/>
    <xf numFmtId="0" fontId="20" fillId="12" borderId="59" xfId="0" applyFont="1" applyFill="1" applyBorder="1" applyAlignment="1">
      <alignment horizontal="center"/>
    </xf>
    <xf numFmtId="0" fontId="20" fillId="12" borderId="17" xfId="0" applyFont="1" applyFill="1" applyBorder="1"/>
    <xf numFmtId="0" fontId="20" fillId="12" borderId="57" xfId="0" applyFont="1" applyFill="1" applyBorder="1" applyAlignment="1">
      <alignment horizontal="center"/>
    </xf>
    <xf numFmtId="0" fontId="20" fillId="12" borderId="54" xfId="0" applyFont="1" applyFill="1" applyBorder="1"/>
    <xf numFmtId="0" fontId="20" fillId="12" borderId="61" xfId="0" applyFont="1" applyFill="1" applyBorder="1"/>
    <xf numFmtId="0" fontId="20" fillId="12" borderId="55" xfId="0" applyFont="1" applyFill="1" applyBorder="1" applyAlignment="1">
      <alignment horizontal="center"/>
    </xf>
    <xf numFmtId="0" fontId="20" fillId="12" borderId="20" xfId="0" applyFont="1" applyFill="1" applyBorder="1"/>
    <xf numFmtId="0" fontId="20" fillId="12" borderId="58" xfId="0" applyFont="1" applyFill="1" applyBorder="1" applyAlignment="1">
      <alignment horizontal="center"/>
    </xf>
    <xf numFmtId="0" fontId="20" fillId="0" borderId="0" xfId="0" applyFont="1" applyBorder="1"/>
    <xf numFmtId="0" fontId="20" fillId="0" borderId="62" xfId="0" applyFont="1" applyBorder="1"/>
    <xf numFmtId="0" fontId="20" fillId="0" borderId="62" xfId="0" applyFont="1" applyFill="1" applyBorder="1"/>
    <xf numFmtId="0" fontId="20" fillId="0" borderId="55" xfId="0" applyFont="1" applyBorder="1"/>
    <xf numFmtId="0" fontId="20" fillId="0" borderId="57" xfId="0" applyFont="1" applyFill="1" applyBorder="1"/>
    <xf numFmtId="0" fontId="20" fillId="0" borderId="58" xfId="0" applyFont="1" applyFill="1" applyBorder="1"/>
    <xf numFmtId="0" fontId="20" fillId="0" borderId="59" xfId="0" applyFont="1" applyFill="1" applyBorder="1"/>
    <xf numFmtId="0" fontId="20" fillId="0" borderId="55" xfId="0" applyFont="1" applyFill="1" applyBorder="1"/>
    <xf numFmtId="0" fontId="20" fillId="12" borderId="55" xfId="0" applyFont="1" applyFill="1" applyBorder="1"/>
    <xf numFmtId="0" fontId="20" fillId="12" borderId="57" xfId="0" applyFont="1" applyFill="1" applyBorder="1"/>
    <xf numFmtId="0" fontId="20" fillId="12" borderId="58" xfId="0" applyFont="1" applyFill="1" applyBorder="1"/>
    <xf numFmtId="0" fontId="20" fillId="12" borderId="59" xfId="0" applyFont="1" applyFill="1" applyBorder="1"/>
    <xf numFmtId="0" fontId="20" fillId="0" borderId="57" xfId="0" applyFont="1" applyBorder="1"/>
    <xf numFmtId="0" fontId="20" fillId="0" borderId="58" xfId="0" applyFont="1" applyBorder="1"/>
    <xf numFmtId="0" fontId="20" fillId="0" borderId="59" xfId="0" applyFont="1" applyBorder="1"/>
    <xf numFmtId="0" fontId="20" fillId="0" borderId="19" xfId="0" applyFont="1" applyBorder="1"/>
    <xf numFmtId="0" fontId="20" fillId="0" borderId="21" xfId="0" applyFont="1" applyBorder="1"/>
    <xf numFmtId="0" fontId="20" fillId="0" borderId="60" xfId="0" applyFont="1" applyBorder="1"/>
    <xf numFmtId="0" fontId="20" fillId="12" borderId="0" xfId="0" applyFont="1" applyFill="1" applyBorder="1"/>
    <xf numFmtId="0" fontId="20" fillId="12" borderId="62" xfId="0" applyFont="1" applyFill="1" applyBorder="1"/>
    <xf numFmtId="0" fontId="20" fillId="12" borderId="21" xfId="0" applyFont="1" applyFill="1" applyBorder="1"/>
    <xf numFmtId="0" fontId="20" fillId="12" borderId="60" xfId="0" applyFont="1" applyFill="1" applyBorder="1"/>
    <xf numFmtId="0" fontId="20" fillId="0" borderId="55" xfId="0" applyFont="1" applyBorder="1" applyAlignment="1">
      <alignment horizontal="center" vertical="center"/>
    </xf>
    <xf numFmtId="0" fontId="20" fillId="12" borderId="57" xfId="0" applyFont="1" applyFill="1" applyBorder="1" applyAlignment="1"/>
    <xf numFmtId="0" fontId="20" fillId="12" borderId="59" xfId="0" applyFont="1" applyFill="1" applyBorder="1" applyAlignment="1"/>
    <xf numFmtId="0" fontId="20" fillId="12" borderId="55" xfId="0" applyFont="1" applyFill="1" applyBorder="1" applyAlignment="1">
      <alignment horizontal="center" vertical="center"/>
    </xf>
    <xf numFmtId="0" fontId="20" fillId="12" borderId="19" xfId="0" applyFont="1" applyFill="1" applyBorder="1" applyAlignment="1"/>
    <xf numFmtId="0" fontId="20" fillId="12" borderId="60" xfId="0" applyFont="1" applyFill="1" applyBorder="1" applyAlignment="1"/>
    <xf numFmtId="0" fontId="20" fillId="12" borderId="19" xfId="0" applyFont="1" applyFill="1" applyBorder="1"/>
    <xf numFmtId="0" fontId="0" fillId="0" borderId="57" xfId="0" applyBorder="1"/>
    <xf numFmtId="0" fontId="10" fillId="0" borderId="0" xfId="0" applyFont="1" applyBorder="1" applyAlignment="1" applyProtection="1">
      <alignment horizontal="left"/>
    </xf>
    <xf numFmtId="0" fontId="36" fillId="0" borderId="0" xfId="1" applyFont="1" applyBorder="1" applyProtection="1"/>
    <xf numFmtId="0" fontId="6" fillId="11" borderId="57" xfId="0" applyFont="1" applyFill="1" applyBorder="1" applyAlignment="1">
      <alignment horizontal="center" vertical="center" wrapText="1"/>
    </xf>
    <xf numFmtId="0" fontId="6" fillId="11" borderId="58" xfId="0" applyFont="1" applyFill="1" applyBorder="1" applyAlignment="1">
      <alignment horizontal="center" vertical="center" wrapText="1"/>
    </xf>
    <xf numFmtId="0" fontId="6" fillId="11" borderId="59" xfId="0" applyFont="1" applyFill="1" applyBorder="1" applyAlignment="1">
      <alignment horizontal="center" vertical="center" wrapText="1"/>
    </xf>
    <xf numFmtId="0" fontId="6" fillId="12" borderId="57" xfId="0" applyFont="1" applyFill="1" applyBorder="1" applyAlignment="1">
      <alignment horizontal="center" vertical="center" wrapText="1"/>
    </xf>
    <xf numFmtId="0" fontId="6" fillId="12" borderId="58" xfId="0" applyFont="1" applyFill="1" applyBorder="1" applyAlignment="1">
      <alignment horizontal="center" vertical="center" wrapText="1"/>
    </xf>
    <xf numFmtId="0" fontId="6" fillId="12" borderId="59" xfId="0" applyFont="1" applyFill="1" applyBorder="1" applyAlignment="1">
      <alignment horizontal="center" vertical="center" wrapText="1"/>
    </xf>
    <xf numFmtId="0" fontId="14" fillId="0" borderId="9" xfId="0" applyFont="1" applyBorder="1" applyAlignment="1" applyProtection="1">
      <alignment horizontal="center" vertical="center" wrapText="1"/>
    </xf>
    <xf numFmtId="0" fontId="16" fillId="0" borderId="9" xfId="0" applyFont="1" applyBorder="1" applyAlignment="1" applyProtection="1">
      <alignment horizontal="center" vertical="center" wrapText="1"/>
    </xf>
    <xf numFmtId="0" fontId="6" fillId="0" borderId="1" xfId="0" applyFont="1" applyBorder="1" applyAlignment="1" applyProtection="1">
      <alignment horizontal="center" vertical="center"/>
    </xf>
    <xf numFmtId="0" fontId="6" fillId="0" borderId="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center" vertical="center"/>
    </xf>
    <xf numFmtId="0" fontId="6" fillId="0" borderId="8" xfId="0" applyFont="1" applyBorder="1" applyAlignment="1" applyProtection="1">
      <alignment horizontal="center" vertical="center"/>
    </xf>
    <xf numFmtId="0" fontId="6" fillId="0" borderId="13" xfId="0" applyFont="1" applyBorder="1" applyAlignment="1" applyProtection="1">
      <alignment horizontal="center" vertical="center"/>
    </xf>
    <xf numFmtId="0" fontId="6" fillId="0" borderId="16" xfId="0" applyFont="1" applyBorder="1" applyAlignment="1" applyProtection="1">
      <alignment horizontal="center" vertical="center"/>
    </xf>
    <xf numFmtId="0" fontId="44" fillId="0" borderId="10" xfId="0" applyFont="1" applyBorder="1" applyAlignment="1" applyProtection="1">
      <alignment horizontal="left" vertical="center"/>
    </xf>
    <xf numFmtId="0" fontId="44" fillId="0" borderId="11" xfId="0" applyFont="1" applyBorder="1" applyAlignment="1" applyProtection="1">
      <alignment horizontal="left" vertical="center"/>
    </xf>
    <xf numFmtId="0" fontId="44" fillId="0" borderId="12" xfId="0" applyFont="1" applyBorder="1" applyAlignment="1" applyProtection="1">
      <alignment horizontal="left" vertical="center"/>
    </xf>
    <xf numFmtId="0" fontId="6" fillId="0" borderId="9" xfId="0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43" fillId="0" borderId="48" xfId="0" applyFont="1" applyFill="1" applyBorder="1" applyAlignment="1">
      <alignment horizontal="center" vertical="center" wrapText="1"/>
    </xf>
    <xf numFmtId="0" fontId="43" fillId="0" borderId="49" xfId="0" applyFont="1" applyFill="1" applyBorder="1" applyAlignment="1">
      <alignment horizontal="center" vertical="center" wrapText="1"/>
    </xf>
    <xf numFmtId="0" fontId="11" fillId="0" borderId="4" xfId="0" applyFont="1" applyBorder="1" applyAlignment="1" applyProtection="1">
      <alignment wrapText="1"/>
    </xf>
    <xf numFmtId="0" fontId="12" fillId="0" borderId="5" xfId="1" applyFont="1" applyBorder="1" applyAlignment="1" applyProtection="1">
      <alignment horizontal="center" vertical="center" wrapText="1"/>
    </xf>
    <xf numFmtId="0" fontId="15" fillId="0" borderId="9" xfId="0" applyFont="1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18" fillId="0" borderId="0" xfId="0" applyFont="1" applyAlignment="1">
      <alignment horizontal="left" vertical="center"/>
    </xf>
    <xf numFmtId="0" fontId="14" fillId="0" borderId="39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29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3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2" fontId="14" fillId="0" borderId="30" xfId="0" applyNumberFormat="1" applyFont="1" applyBorder="1" applyAlignment="1">
      <alignment horizontal="center" vertical="center" wrapText="1"/>
    </xf>
    <xf numFmtId="2" fontId="14" fillId="0" borderId="11" xfId="0" applyNumberFormat="1" applyFont="1" applyBorder="1" applyAlignment="1">
      <alignment horizontal="center" vertical="center" wrapText="1"/>
    </xf>
    <xf numFmtId="0" fontId="14" fillId="0" borderId="38" xfId="0" applyFont="1" applyBorder="1" applyAlignment="1">
      <alignment horizontal="center" vertical="center" wrapText="1"/>
    </xf>
    <xf numFmtId="0" fontId="39" fillId="0" borderId="30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30" fillId="0" borderId="1" xfId="0" applyFont="1" applyFill="1" applyBorder="1" applyAlignment="1" applyProtection="1">
      <alignment horizontal="center" vertical="center"/>
    </xf>
    <xf numFmtId="0" fontId="30" fillId="0" borderId="3" xfId="0" applyFont="1" applyFill="1" applyBorder="1" applyAlignment="1" applyProtection="1">
      <alignment horizontal="center" vertical="center"/>
    </xf>
    <xf numFmtId="0" fontId="30" fillId="0" borderId="6" xfId="0" applyFont="1" applyFill="1" applyBorder="1" applyAlignment="1" applyProtection="1">
      <alignment horizontal="center" vertical="center"/>
    </xf>
    <xf numFmtId="0" fontId="30" fillId="0" borderId="8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horizontal="center" vertical="center"/>
    </xf>
    <xf numFmtId="0" fontId="6" fillId="0" borderId="8" xfId="0" applyFont="1" applyFill="1" applyBorder="1" applyAlignment="1" applyProtection="1">
      <alignment horizontal="center" vertical="center"/>
    </xf>
    <xf numFmtId="0" fontId="6" fillId="0" borderId="13" xfId="0" applyFont="1" applyFill="1" applyBorder="1" applyAlignment="1" applyProtection="1">
      <alignment horizontal="center" vertical="center"/>
    </xf>
    <xf numFmtId="0" fontId="6" fillId="0" borderId="16" xfId="0" applyFont="1" applyFill="1" applyBorder="1" applyAlignment="1" applyProtection="1">
      <alignment horizontal="center" vertical="center"/>
    </xf>
    <xf numFmtId="0" fontId="6" fillId="0" borderId="9" xfId="0" applyFont="1" applyFill="1" applyBorder="1" applyAlignment="1" applyProtection="1">
      <alignment horizontal="center" vertical="center"/>
    </xf>
    <xf numFmtId="0" fontId="6" fillId="0" borderId="9" xfId="0" applyFont="1" applyBorder="1" applyAlignment="1" applyProtection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6" fillId="0" borderId="9" xfId="0" applyFont="1" applyFill="1" applyBorder="1" applyAlignment="1" applyProtection="1">
      <alignment horizontal="center" vertical="center" wrapText="1"/>
    </xf>
    <xf numFmtId="0" fontId="14" fillId="0" borderId="10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38" fillId="0" borderId="29" xfId="0" applyFont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  <xf numFmtId="0" fontId="6" fillId="0" borderId="14" xfId="0" applyFont="1" applyBorder="1" applyAlignment="1" applyProtection="1">
      <alignment horizontal="center" vertical="center"/>
    </xf>
    <xf numFmtId="0" fontId="38" fillId="0" borderId="20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0" fontId="6" fillId="0" borderId="27" xfId="0" applyFont="1" applyBorder="1" applyAlignment="1" applyProtection="1">
      <alignment horizontal="center" vertical="center" wrapText="1"/>
    </xf>
    <xf numFmtId="0" fontId="6" fillId="0" borderId="27" xfId="0" applyFont="1" applyBorder="1" applyAlignment="1" applyProtection="1">
      <alignment horizontal="center" vertical="center"/>
    </xf>
    <xf numFmtId="0" fontId="6" fillId="0" borderId="25" xfId="0" applyFont="1" applyBorder="1" applyAlignment="1" applyProtection="1">
      <alignment horizontal="center" vertical="center"/>
    </xf>
    <xf numFmtId="0" fontId="6" fillId="0" borderId="28" xfId="0" applyFont="1" applyBorder="1" applyAlignment="1" applyProtection="1">
      <alignment horizontal="center" vertical="center"/>
    </xf>
    <xf numFmtId="0" fontId="0" fillId="0" borderId="24" xfId="0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vertical="center"/>
    </xf>
    <xf numFmtId="0" fontId="14" fillId="0" borderId="24" xfId="0" applyFont="1" applyBorder="1" applyAlignment="1" applyProtection="1">
      <alignment horizontal="center" vertical="center"/>
    </xf>
    <xf numFmtId="0" fontId="14" fillId="0" borderId="25" xfId="0" applyFont="1" applyBorder="1" applyAlignment="1" applyProtection="1">
      <alignment horizontal="center" vertical="center" wrapText="1"/>
    </xf>
    <xf numFmtId="0" fontId="11" fillId="0" borderId="20" xfId="0" applyFont="1" applyBorder="1" applyAlignment="1" applyProtection="1">
      <alignment wrapText="1"/>
    </xf>
    <xf numFmtId="0" fontId="12" fillId="0" borderId="21" xfId="1" applyFont="1" applyBorder="1" applyAlignment="1" applyProtection="1">
      <alignment horizontal="center" vertical="center" wrapText="1"/>
    </xf>
    <xf numFmtId="0" fontId="15" fillId="0" borderId="24" xfId="0" applyFont="1" applyBorder="1" applyAlignment="1" applyProtection="1">
      <alignment horizontal="center" vertical="center"/>
    </xf>
    <xf numFmtId="0" fontId="15" fillId="0" borderId="25" xfId="0" applyFont="1" applyBorder="1" applyAlignment="1" applyProtection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7" fillId="3" borderId="6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2" fontId="14" fillId="0" borderId="2" xfId="0" applyNumberFormat="1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6" fillId="0" borderId="24" xfId="0" applyFont="1" applyBorder="1" applyAlignment="1" applyProtection="1">
      <alignment horizontal="center" vertical="center" wrapText="1"/>
    </xf>
    <xf numFmtId="0" fontId="6" fillId="0" borderId="26" xfId="0" applyFont="1" applyBorder="1" applyAlignment="1" applyProtection="1">
      <alignment horizontal="center" vertical="center" wrapText="1"/>
    </xf>
    <xf numFmtId="0" fontId="39" fillId="0" borderId="11" xfId="0" applyFont="1" applyBorder="1" applyAlignment="1">
      <alignment horizontal="center" vertical="center"/>
    </xf>
    <xf numFmtId="0" fontId="14" fillId="0" borderId="0" xfId="0" applyFont="1" applyFill="1" applyBorder="1" applyAlignment="1" applyProtection="1">
      <alignment horizontal="center" vertical="center" wrapText="1"/>
    </xf>
    <xf numFmtId="0" fontId="43" fillId="0" borderId="48" xfId="0" applyFont="1" applyBorder="1" applyAlignment="1">
      <alignment horizontal="center" vertical="center" wrapText="1"/>
    </xf>
    <xf numFmtId="0" fontId="35" fillId="0" borderId="48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43" fillId="0" borderId="47" xfId="0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0" fontId="39" fillId="0" borderId="7" xfId="0" applyFont="1" applyBorder="1" applyAlignment="1">
      <alignment horizontal="center" vertical="center"/>
    </xf>
    <xf numFmtId="0" fontId="17" fillId="4" borderId="4" xfId="0" applyFont="1" applyFill="1" applyBorder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6" fillId="11" borderId="44" xfId="0" applyFont="1" applyFill="1" applyBorder="1" applyAlignment="1">
      <alignment horizontal="center" vertical="center" wrapText="1"/>
    </xf>
    <xf numFmtId="0" fontId="6" fillId="11" borderId="32" xfId="0" applyFont="1" applyFill="1" applyBorder="1" applyAlignment="1">
      <alignment horizontal="center" vertical="center" wrapText="1"/>
    </xf>
    <xf numFmtId="0" fontId="6" fillId="11" borderId="34" xfId="0" applyFont="1" applyFill="1" applyBorder="1" applyAlignment="1">
      <alignment horizontal="center" vertical="center" wrapText="1"/>
    </xf>
    <xf numFmtId="0" fontId="6" fillId="12" borderId="17" xfId="0" applyFont="1" applyFill="1" applyBorder="1" applyAlignment="1">
      <alignment horizontal="center" vertical="center" wrapText="1"/>
    </xf>
    <xf numFmtId="0" fontId="6" fillId="12" borderId="20" xfId="0" applyFont="1" applyFill="1" applyBorder="1" applyAlignment="1">
      <alignment horizontal="center" vertical="center" wrapText="1"/>
    </xf>
    <xf numFmtId="0" fontId="6" fillId="12" borderId="54" xfId="0" applyFont="1" applyFill="1" applyBorder="1" applyAlignment="1">
      <alignment horizontal="center" vertical="center" wrapText="1"/>
    </xf>
    <xf numFmtId="0" fontId="43" fillId="0" borderId="56" xfId="0" applyFont="1" applyBorder="1" applyAlignment="1">
      <alignment horizontal="center" vertical="center"/>
    </xf>
    <xf numFmtId="0" fontId="43" fillId="0" borderId="48" xfId="0" applyFont="1" applyBorder="1" applyAlignment="1">
      <alignment horizontal="center" vertical="center"/>
    </xf>
    <xf numFmtId="0" fontId="43" fillId="0" borderId="49" xfId="0" applyFont="1" applyBorder="1" applyAlignment="1">
      <alignment horizontal="center" vertical="center"/>
    </xf>
    <xf numFmtId="0" fontId="6" fillId="12" borderId="44" xfId="0" applyFont="1" applyFill="1" applyBorder="1" applyAlignment="1">
      <alignment horizontal="center" vertical="center" wrapText="1"/>
    </xf>
    <xf numFmtId="0" fontId="6" fillId="12" borderId="32" xfId="0" applyFont="1" applyFill="1" applyBorder="1" applyAlignment="1">
      <alignment horizontal="center" vertical="center"/>
    </xf>
    <xf numFmtId="0" fontId="6" fillId="12" borderId="34" xfId="0" applyFont="1" applyFill="1" applyBorder="1" applyAlignment="1">
      <alignment horizontal="center" vertical="center"/>
    </xf>
    <xf numFmtId="0" fontId="6" fillId="11" borderId="32" xfId="0" applyFont="1" applyFill="1" applyBorder="1" applyAlignment="1">
      <alignment horizontal="center" vertical="center"/>
    </xf>
    <xf numFmtId="0" fontId="6" fillId="11" borderId="34" xfId="0" applyFont="1" applyFill="1" applyBorder="1" applyAlignment="1">
      <alignment horizontal="center" vertical="center"/>
    </xf>
    <xf numFmtId="0" fontId="18" fillId="0" borderId="0" xfId="0" applyFont="1" applyBorder="1" applyAlignment="1" applyProtection="1">
      <alignment horizontal="left" vertical="center"/>
    </xf>
    <xf numFmtId="0" fontId="0" fillId="0" borderId="0" xfId="0" applyBorder="1" applyAlignment="1" applyProtection="1">
      <alignment horizontal="center" vertical="center"/>
    </xf>
    <xf numFmtId="0" fontId="27" fillId="0" borderId="0" xfId="0" applyFont="1" applyBorder="1" applyAlignment="1" applyProtection="1">
      <alignment horizontal="center" vertical="center"/>
    </xf>
    <xf numFmtId="0" fontId="29" fillId="0" borderId="0" xfId="0" applyFont="1" applyBorder="1" applyAlignment="1" applyProtection="1">
      <alignment horizontal="center" vertical="center"/>
    </xf>
    <xf numFmtId="0" fontId="19" fillId="0" borderId="15" xfId="0" applyFont="1" applyBorder="1" applyAlignment="1" applyProtection="1">
      <alignment horizontal="left" vertical="center"/>
    </xf>
    <xf numFmtId="0" fontId="19" fillId="5" borderId="15" xfId="0" applyFont="1" applyFill="1" applyBorder="1" applyAlignment="1" applyProtection="1">
      <alignment horizontal="left" vertical="center"/>
    </xf>
    <xf numFmtId="0" fontId="19" fillId="5" borderId="15" xfId="0" applyFont="1" applyFill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left" vertical="center"/>
    </xf>
  </cellXfs>
  <cellStyles count="4">
    <cellStyle name="Normal 2" xfId="2" xr:uid="{00000000-0005-0000-0000-000006000000}"/>
    <cellStyle name="Normal_Price list ADAP-KOOL_2008_work" xfId="3" xr:uid="{00000000-0005-0000-0000-000007000000}"/>
    <cellStyle name="Гиперссылка" xfId="1" builtinId="8"/>
    <cellStyle name="Обычный" xfId="0" builtinId="0"/>
  </cellStyles>
  <dxfs count="1">
    <dxf>
      <font>
        <sz val="11"/>
        <color rgb="FF000000"/>
        <name val="Minion Pro"/>
        <charset val="204"/>
      </font>
      <fill>
        <patternFill>
          <bgColor rgb="FFC9211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BA0C2F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EEEEE"/>
      <rgbColor rgb="FFEAEAEA"/>
      <rgbColor rgb="FF660066"/>
      <rgbColor rgb="FFFF8080"/>
      <rgbColor rgb="FF0066CC"/>
      <rgbColor rgb="FFD6DCE5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0E0E0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87B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2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1.png"/><Relationship Id="rId4" Type="http://schemas.openxmlformats.org/officeDocument/2006/relationships/image" Target="../media/image2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5.png"/><Relationship Id="rId1" Type="http://schemas.openxmlformats.org/officeDocument/2006/relationships/image" Target="../media/image1.png"/><Relationship Id="rId4" Type="http://schemas.openxmlformats.org/officeDocument/2006/relationships/image" Target="../media/image2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4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8.png"/><Relationship Id="rId1" Type="http://schemas.openxmlformats.org/officeDocument/2006/relationships/image" Target="../media/image1.png"/><Relationship Id="rId4" Type="http://schemas.openxmlformats.org/officeDocument/2006/relationships/image" Target="../media/image2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8.png"/><Relationship Id="rId1" Type="http://schemas.openxmlformats.org/officeDocument/2006/relationships/image" Target="../media/image1.png"/><Relationship Id="rId4" Type="http://schemas.openxmlformats.org/officeDocument/2006/relationships/image" Target="../media/image29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1.png"/><Relationship Id="rId1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wmf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5" Type="http://schemas.openxmlformats.org/officeDocument/2006/relationships/image" Target="../media/image9.pn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6</xdr:col>
      <xdr:colOff>871560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87120" y="79200"/>
          <a:ext cx="5001840" cy="70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757801</xdr:colOff>
      <xdr:row>3</xdr:row>
      <xdr:rowOff>192960</xdr:rowOff>
    </xdr:to>
    <xdr:pic>
      <xdr:nvPicPr>
        <xdr:cNvPr id="36" name="Рисунок 3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780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757801</xdr:colOff>
      <xdr:row>3</xdr:row>
      <xdr:rowOff>192960</xdr:rowOff>
    </xdr:to>
    <xdr:pic>
      <xdr:nvPicPr>
        <xdr:cNvPr id="37" name="Рисунок 3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780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463680</xdr:colOff>
      <xdr:row>16</xdr:row>
      <xdr:rowOff>149760</xdr:rowOff>
    </xdr:from>
    <xdr:to>
      <xdr:col>14</xdr:col>
      <xdr:colOff>623455</xdr:colOff>
      <xdr:row>16</xdr:row>
      <xdr:rowOff>4170218</xdr:rowOff>
    </xdr:to>
    <xdr:pic>
      <xdr:nvPicPr>
        <xdr:cNvPr id="38" name="Изображение 2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344444" y="4486233"/>
          <a:ext cx="4842611" cy="4020458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220320</xdr:colOff>
      <xdr:row>16</xdr:row>
      <xdr:rowOff>18360</xdr:rowOff>
    </xdr:from>
    <xdr:to>
      <xdr:col>8</xdr:col>
      <xdr:colOff>629280</xdr:colOff>
      <xdr:row>16</xdr:row>
      <xdr:rowOff>4236480</xdr:rowOff>
    </xdr:to>
    <xdr:pic>
      <xdr:nvPicPr>
        <xdr:cNvPr id="39" name="Изображение 1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035240" y="4432320"/>
          <a:ext cx="3827880" cy="421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892440</xdr:colOff>
      <xdr:row>16</xdr:row>
      <xdr:rowOff>131400</xdr:rowOff>
    </xdr:from>
    <xdr:to>
      <xdr:col>3</xdr:col>
      <xdr:colOff>369360</xdr:colOff>
      <xdr:row>16</xdr:row>
      <xdr:rowOff>4345200</xdr:rowOff>
    </xdr:to>
    <xdr:pic>
      <xdr:nvPicPr>
        <xdr:cNvPr id="40" name="Изображение 22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211760" y="4545360"/>
          <a:ext cx="1835280" cy="42138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41" name="Рисунок 3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42" name="Рисунок 3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727200</xdr:colOff>
      <xdr:row>16</xdr:row>
      <xdr:rowOff>69120</xdr:rowOff>
    </xdr:from>
    <xdr:to>
      <xdr:col>2</xdr:col>
      <xdr:colOff>2034720</xdr:colOff>
      <xdr:row>16</xdr:row>
      <xdr:rowOff>4354200</xdr:rowOff>
    </xdr:to>
    <xdr:pic>
      <xdr:nvPicPr>
        <xdr:cNvPr id="43" name="Изображение 8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46520" y="4483080"/>
          <a:ext cx="2479320" cy="42850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132840</xdr:colOff>
      <xdr:row>16</xdr:row>
      <xdr:rowOff>567720</xdr:rowOff>
    </xdr:from>
    <xdr:to>
      <xdr:col>8</xdr:col>
      <xdr:colOff>715320</xdr:colOff>
      <xdr:row>16</xdr:row>
      <xdr:rowOff>4013640</xdr:rowOff>
    </xdr:to>
    <xdr:pic>
      <xdr:nvPicPr>
        <xdr:cNvPr id="44" name="Изображение 20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590720" y="4981680"/>
          <a:ext cx="4001040" cy="34459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290520</xdr:colOff>
      <xdr:row>16</xdr:row>
      <xdr:rowOff>114120</xdr:rowOff>
    </xdr:from>
    <xdr:to>
      <xdr:col>14</xdr:col>
      <xdr:colOff>952200</xdr:colOff>
      <xdr:row>16</xdr:row>
      <xdr:rowOff>4285800</xdr:rowOff>
    </xdr:to>
    <xdr:pic>
      <xdr:nvPicPr>
        <xdr:cNvPr id="45" name="Изображение 23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8979840" y="4528080"/>
          <a:ext cx="5302800" cy="4171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639001</xdr:colOff>
      <xdr:row>3</xdr:row>
      <xdr:rowOff>192960</xdr:rowOff>
    </xdr:to>
    <xdr:pic>
      <xdr:nvPicPr>
        <xdr:cNvPr id="46" name="Рисунок 3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639001</xdr:colOff>
      <xdr:row>3</xdr:row>
      <xdr:rowOff>192960</xdr:rowOff>
    </xdr:to>
    <xdr:pic>
      <xdr:nvPicPr>
        <xdr:cNvPr id="47" name="Рисунок 3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693720</xdr:colOff>
      <xdr:row>16</xdr:row>
      <xdr:rowOff>161280</xdr:rowOff>
    </xdr:from>
    <xdr:to>
      <xdr:col>2</xdr:col>
      <xdr:colOff>1330037</xdr:colOff>
      <xdr:row>16</xdr:row>
      <xdr:rowOff>4184072</xdr:rowOff>
    </xdr:to>
    <xdr:pic>
      <xdr:nvPicPr>
        <xdr:cNvPr id="48" name="Изображение 9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26229" y="4497753"/>
          <a:ext cx="1869371" cy="4022792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507240</xdr:colOff>
      <xdr:row>16</xdr:row>
      <xdr:rowOff>160560</xdr:rowOff>
    </xdr:from>
    <xdr:to>
      <xdr:col>14</xdr:col>
      <xdr:colOff>808560</xdr:colOff>
      <xdr:row>16</xdr:row>
      <xdr:rowOff>4326840</xdr:rowOff>
    </xdr:to>
    <xdr:pic>
      <xdr:nvPicPr>
        <xdr:cNvPr id="49" name="Изображение 25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8673840" y="4574520"/>
          <a:ext cx="4840920" cy="41662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88560</xdr:colOff>
      <xdr:row>16</xdr:row>
      <xdr:rowOff>111960</xdr:rowOff>
    </xdr:from>
    <xdr:to>
      <xdr:col>8</xdr:col>
      <xdr:colOff>739440</xdr:colOff>
      <xdr:row>16</xdr:row>
      <xdr:rowOff>4354200</xdr:rowOff>
    </xdr:to>
    <xdr:pic>
      <xdr:nvPicPr>
        <xdr:cNvPr id="50" name="Изображение 26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023720" y="4525920"/>
          <a:ext cx="4069800" cy="42422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CBFDA891-D5B7-4294-8BF7-7F82A1620CBB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20620" y="0"/>
          <a:ext cx="5414519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3" name="Рисунок 3">
          <a:extLst>
            <a:ext uri="{FF2B5EF4-FFF2-40B4-BE49-F238E27FC236}">
              <a16:creationId xmlns:a16="http://schemas.microsoft.com/office/drawing/2014/main" id="{44DC14EE-F68D-4A0F-8507-E89E194FCE37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20620" y="0"/>
          <a:ext cx="5414519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476250</xdr:colOff>
      <xdr:row>16</xdr:row>
      <xdr:rowOff>271440</xdr:rowOff>
    </xdr:from>
    <xdr:to>
      <xdr:col>14</xdr:col>
      <xdr:colOff>983160</xdr:colOff>
      <xdr:row>17</xdr:row>
      <xdr:rowOff>0</xdr:rowOff>
    </xdr:to>
    <xdr:pic>
      <xdr:nvPicPr>
        <xdr:cNvPr id="5" name="Изображение 24">
          <a:extLst>
            <a:ext uri="{FF2B5EF4-FFF2-40B4-BE49-F238E27FC236}">
              <a16:creationId xmlns:a16="http://schemas.microsoft.com/office/drawing/2014/main" id="{56A28E03-EEF6-43FA-AE08-AA4CB81BAD64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008870" y="4622460"/>
          <a:ext cx="5261790" cy="4087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83128</xdr:colOff>
      <xdr:row>16</xdr:row>
      <xdr:rowOff>69272</xdr:rowOff>
    </xdr:from>
    <xdr:to>
      <xdr:col>8</xdr:col>
      <xdr:colOff>432407</xdr:colOff>
      <xdr:row>16</xdr:row>
      <xdr:rowOff>4226951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C20EC41-CBA4-471C-B7D2-B9B7E2FF6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67746" y="4405745"/>
          <a:ext cx="4297825" cy="41576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108014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9593D6E8-D0AA-4BA6-BD5B-29D5E6376696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20620" y="0"/>
          <a:ext cx="5414519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108014</xdr:colOff>
      <xdr:row>3</xdr:row>
      <xdr:rowOff>192960</xdr:rowOff>
    </xdr:to>
    <xdr:pic>
      <xdr:nvPicPr>
        <xdr:cNvPr id="3" name="Рисунок 3">
          <a:extLst>
            <a:ext uri="{FF2B5EF4-FFF2-40B4-BE49-F238E27FC236}">
              <a16:creationId xmlns:a16="http://schemas.microsoft.com/office/drawing/2014/main" id="{DE3FD499-87D1-426D-8F11-7C8F34FC8D23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20620" y="0"/>
          <a:ext cx="5414519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927720</xdr:colOff>
      <xdr:row>16</xdr:row>
      <xdr:rowOff>57000</xdr:rowOff>
    </xdr:from>
    <xdr:to>
      <xdr:col>2</xdr:col>
      <xdr:colOff>2114280</xdr:colOff>
      <xdr:row>16</xdr:row>
      <xdr:rowOff>4298490</xdr:rowOff>
    </xdr:to>
    <xdr:pic>
      <xdr:nvPicPr>
        <xdr:cNvPr id="4" name="Изображение 10">
          <a:extLst>
            <a:ext uri="{FF2B5EF4-FFF2-40B4-BE49-F238E27FC236}">
              <a16:creationId xmlns:a16="http://schemas.microsoft.com/office/drawing/2014/main" id="{784BEBD3-5687-4E7F-821F-5AE46D75AF04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82100" y="4408020"/>
          <a:ext cx="2413380" cy="424149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476250</xdr:colOff>
      <xdr:row>16</xdr:row>
      <xdr:rowOff>271440</xdr:rowOff>
    </xdr:from>
    <xdr:to>
      <xdr:col>14</xdr:col>
      <xdr:colOff>983160</xdr:colOff>
      <xdr:row>17</xdr:row>
      <xdr:rowOff>0</xdr:rowOff>
    </xdr:to>
    <xdr:pic>
      <xdr:nvPicPr>
        <xdr:cNvPr id="5" name="Изображение 24">
          <a:extLst>
            <a:ext uri="{FF2B5EF4-FFF2-40B4-BE49-F238E27FC236}">
              <a16:creationId xmlns:a16="http://schemas.microsoft.com/office/drawing/2014/main" id="{114E77C4-2282-4C7C-B12B-C1EACE7F6322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648950" y="4622460"/>
          <a:ext cx="5261790" cy="4087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153360</xdr:colOff>
      <xdr:row>16</xdr:row>
      <xdr:rowOff>220680</xdr:rowOff>
    </xdr:from>
    <xdr:to>
      <xdr:col>8</xdr:col>
      <xdr:colOff>712440</xdr:colOff>
      <xdr:row>16</xdr:row>
      <xdr:rowOff>4202280</xdr:rowOff>
    </xdr:to>
    <xdr:pic>
      <xdr:nvPicPr>
        <xdr:cNvPr id="6" name="Изображение 27">
          <a:extLst>
            <a:ext uri="{FF2B5EF4-FFF2-40B4-BE49-F238E27FC236}">
              <a16:creationId xmlns:a16="http://schemas.microsoft.com/office/drawing/2014/main" id="{828AFB0B-5AF2-4758-B948-8BFD974796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243520" y="4571700"/>
          <a:ext cx="4788180" cy="3981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51" name="Рисунок 3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52" name="Рисунок 3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927720</xdr:colOff>
      <xdr:row>16</xdr:row>
      <xdr:rowOff>57000</xdr:rowOff>
    </xdr:from>
    <xdr:to>
      <xdr:col>2</xdr:col>
      <xdr:colOff>2114280</xdr:colOff>
      <xdr:row>16</xdr:row>
      <xdr:rowOff>4298490</xdr:rowOff>
    </xdr:to>
    <xdr:pic>
      <xdr:nvPicPr>
        <xdr:cNvPr id="53" name="Изображение 10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89720" y="4400400"/>
          <a:ext cx="2405760" cy="424149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476250</xdr:colOff>
      <xdr:row>16</xdr:row>
      <xdr:rowOff>271440</xdr:rowOff>
    </xdr:from>
    <xdr:to>
      <xdr:col>14</xdr:col>
      <xdr:colOff>983160</xdr:colOff>
      <xdr:row>17</xdr:row>
      <xdr:rowOff>0</xdr:rowOff>
    </xdr:to>
    <xdr:pic>
      <xdr:nvPicPr>
        <xdr:cNvPr id="54" name="Изображение 24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020300" y="4614840"/>
          <a:ext cx="5269410" cy="409101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153360</xdr:colOff>
      <xdr:row>16</xdr:row>
      <xdr:rowOff>220680</xdr:rowOff>
    </xdr:from>
    <xdr:to>
      <xdr:col>8</xdr:col>
      <xdr:colOff>712440</xdr:colOff>
      <xdr:row>16</xdr:row>
      <xdr:rowOff>4202280</xdr:rowOff>
    </xdr:to>
    <xdr:pic>
      <xdr:nvPicPr>
        <xdr:cNvPr id="55" name="Изображение 27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611240" y="4634640"/>
          <a:ext cx="3977640" cy="3981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22320</xdr:colOff>
      <xdr:row>410</xdr:row>
      <xdr:rowOff>178920</xdr:rowOff>
    </xdr:from>
    <xdr:to>
      <xdr:col>8</xdr:col>
      <xdr:colOff>658080</xdr:colOff>
      <xdr:row>422</xdr:row>
      <xdr:rowOff>183600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2840" y="125114400"/>
          <a:ext cx="7080840" cy="3685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135360</xdr:colOff>
      <xdr:row>66</xdr:row>
      <xdr:rowOff>216720</xdr:rowOff>
    </xdr:from>
    <xdr:to>
      <xdr:col>2</xdr:col>
      <xdr:colOff>796320</xdr:colOff>
      <xdr:row>71</xdr:row>
      <xdr:rowOff>3600</xdr:rowOff>
    </xdr:to>
    <xdr:pic>
      <xdr:nvPicPr>
        <xdr:cNvPr id="57" name="Picture 17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PicPr/>
      </xdr:nvPicPr>
      <xdr:blipFill>
        <a:blip xmlns:r="http://schemas.openxmlformats.org/officeDocument/2006/relationships" r:embed="rId2"/>
        <a:srcRect l="21569" r="63373"/>
        <a:stretch/>
      </xdr:blipFill>
      <xdr:spPr>
        <a:xfrm>
          <a:off x="515880" y="19645920"/>
          <a:ext cx="158148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124200</xdr:colOff>
      <xdr:row>66</xdr:row>
      <xdr:rowOff>240480</xdr:rowOff>
    </xdr:from>
    <xdr:to>
      <xdr:col>5</xdr:col>
      <xdr:colOff>807480</xdr:colOff>
      <xdr:row>71</xdr:row>
      <xdr:rowOff>27360</xdr:rowOff>
    </xdr:to>
    <xdr:pic>
      <xdr:nvPicPr>
        <xdr:cNvPr id="58" name="Picture 2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PicPr/>
      </xdr:nvPicPr>
      <xdr:blipFill>
        <a:blip xmlns:r="http://schemas.openxmlformats.org/officeDocument/2006/relationships" r:embed="rId2"/>
        <a:srcRect r="84730"/>
        <a:stretch/>
      </xdr:blipFill>
      <xdr:spPr>
        <a:xfrm>
          <a:off x="3266640" y="19669680"/>
          <a:ext cx="160416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7</xdr:col>
      <xdr:colOff>105480</xdr:colOff>
      <xdr:row>66</xdr:row>
      <xdr:rowOff>245160</xdr:rowOff>
    </xdr:from>
    <xdr:to>
      <xdr:col>8</xdr:col>
      <xdr:colOff>702360</xdr:colOff>
      <xdr:row>71</xdr:row>
      <xdr:rowOff>32040</xdr:rowOff>
    </xdr:to>
    <xdr:pic>
      <xdr:nvPicPr>
        <xdr:cNvPr id="59" name="Picture 3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/>
      </xdr:nvPicPr>
      <xdr:blipFill>
        <a:blip xmlns:r="http://schemas.openxmlformats.org/officeDocument/2006/relationships" r:embed="rId2"/>
        <a:srcRect l="42119" r="43432"/>
        <a:stretch/>
      </xdr:blipFill>
      <xdr:spPr>
        <a:xfrm>
          <a:off x="6010200" y="19674360"/>
          <a:ext cx="151776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10</xdr:col>
      <xdr:colOff>204480</xdr:colOff>
      <xdr:row>66</xdr:row>
      <xdr:rowOff>229320</xdr:rowOff>
    </xdr:from>
    <xdr:to>
      <xdr:col>11</xdr:col>
      <xdr:colOff>609840</xdr:colOff>
      <xdr:row>71</xdr:row>
      <xdr:rowOff>16200</xdr:rowOff>
    </xdr:to>
    <xdr:pic>
      <xdr:nvPicPr>
        <xdr:cNvPr id="60" name="Picture 4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/>
      </xdr:nvPicPr>
      <xdr:blipFill>
        <a:blip xmlns:r="http://schemas.openxmlformats.org/officeDocument/2006/relationships" r:embed="rId2"/>
        <a:srcRect l="63472" r="23901"/>
        <a:stretch/>
      </xdr:blipFill>
      <xdr:spPr>
        <a:xfrm>
          <a:off x="8871480" y="19658520"/>
          <a:ext cx="132624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13</xdr:col>
      <xdr:colOff>62640</xdr:colOff>
      <xdr:row>66</xdr:row>
      <xdr:rowOff>214200</xdr:rowOff>
    </xdr:from>
    <xdr:to>
      <xdr:col>14</xdr:col>
      <xdr:colOff>777240</xdr:colOff>
      <xdr:row>71</xdr:row>
      <xdr:rowOff>1080</xdr:rowOff>
    </xdr:to>
    <xdr:pic>
      <xdr:nvPicPr>
        <xdr:cNvPr id="61" name="Picture 5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PicPr/>
      </xdr:nvPicPr>
      <xdr:blipFill>
        <a:blip xmlns:r="http://schemas.openxmlformats.org/officeDocument/2006/relationships" r:embed="rId2"/>
        <a:srcRect l="84435"/>
        <a:stretch/>
      </xdr:blipFill>
      <xdr:spPr>
        <a:xfrm>
          <a:off x="11491920" y="19643400"/>
          <a:ext cx="1635480" cy="1320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56160</xdr:colOff>
      <xdr:row>0</xdr:row>
      <xdr:rowOff>0</xdr:rowOff>
    </xdr:from>
    <xdr:to>
      <xdr:col>7</xdr:col>
      <xdr:colOff>386280</xdr:colOff>
      <xdr:row>3</xdr:row>
      <xdr:rowOff>192960</xdr:rowOff>
    </xdr:to>
    <xdr:pic>
      <xdr:nvPicPr>
        <xdr:cNvPr id="62" name="Рисунок 3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36680" y="0"/>
          <a:ext cx="585432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56160</xdr:colOff>
      <xdr:row>0</xdr:row>
      <xdr:rowOff>0</xdr:rowOff>
    </xdr:from>
    <xdr:to>
      <xdr:col>7</xdr:col>
      <xdr:colOff>386280</xdr:colOff>
      <xdr:row>3</xdr:row>
      <xdr:rowOff>192960</xdr:rowOff>
    </xdr:to>
    <xdr:pic>
      <xdr:nvPicPr>
        <xdr:cNvPr id="63" name="Рисунок 3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36680" y="0"/>
          <a:ext cx="5854320" cy="787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5</xdr:col>
      <xdr:colOff>189000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250200</xdr:colOff>
      <xdr:row>16</xdr:row>
      <xdr:rowOff>95040</xdr:rowOff>
    </xdr:from>
    <xdr:to>
      <xdr:col>3</xdr:col>
      <xdr:colOff>387720</xdr:colOff>
      <xdr:row>16</xdr:row>
      <xdr:rowOff>4343040</xdr:rowOff>
    </xdr:to>
    <xdr:pic>
      <xdr:nvPicPr>
        <xdr:cNvPr id="3" name="Изображение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569520" y="4509000"/>
          <a:ext cx="2291400" cy="4248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554040</xdr:colOff>
      <xdr:row>16</xdr:row>
      <xdr:rowOff>80280</xdr:rowOff>
    </xdr:from>
    <xdr:to>
      <xdr:col>14</xdr:col>
      <xdr:colOff>904320</xdr:colOff>
      <xdr:row>16</xdr:row>
      <xdr:rowOff>4326480</xdr:rowOff>
    </xdr:to>
    <xdr:pic>
      <xdr:nvPicPr>
        <xdr:cNvPr id="4" name="Изображение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8859240" y="4494240"/>
          <a:ext cx="4740480" cy="4246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170640</xdr:colOff>
      <xdr:row>16</xdr:row>
      <xdr:rowOff>64800</xdr:rowOff>
    </xdr:from>
    <xdr:to>
      <xdr:col>8</xdr:col>
      <xdr:colOff>749092</xdr:colOff>
      <xdr:row>16</xdr:row>
      <xdr:rowOff>4344120</xdr:rowOff>
    </xdr:to>
    <xdr:pic>
      <xdr:nvPicPr>
        <xdr:cNvPr id="5" name="Изображение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3759120" y="4478760"/>
          <a:ext cx="4367520" cy="4279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4</xdr:col>
      <xdr:colOff>1005481</xdr:colOff>
      <xdr:row>3</xdr:row>
      <xdr:rowOff>192960</xdr:rowOff>
    </xdr:to>
    <xdr:pic>
      <xdr:nvPicPr>
        <xdr:cNvPr id="5" name="Рисунок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336600</xdr:colOff>
      <xdr:row>16</xdr:row>
      <xdr:rowOff>25200</xdr:rowOff>
    </xdr:from>
    <xdr:to>
      <xdr:col>14</xdr:col>
      <xdr:colOff>735840</xdr:colOff>
      <xdr:row>16</xdr:row>
      <xdr:rowOff>4252680</xdr:rowOff>
    </xdr:to>
    <xdr:pic>
      <xdr:nvPicPr>
        <xdr:cNvPr id="6" name="Изображение 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849520" y="4439160"/>
          <a:ext cx="4719600" cy="4227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812520</xdr:colOff>
      <xdr:row>16</xdr:row>
      <xdr:rowOff>94320</xdr:rowOff>
    </xdr:from>
    <xdr:to>
      <xdr:col>3</xdr:col>
      <xdr:colOff>175320</xdr:colOff>
      <xdr:row>16</xdr:row>
      <xdr:rowOff>4331880</xdr:rowOff>
    </xdr:to>
    <xdr:pic>
      <xdr:nvPicPr>
        <xdr:cNvPr id="7" name="Изображение 1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31840" y="4508280"/>
          <a:ext cx="1700280" cy="42375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717840</xdr:colOff>
      <xdr:row>16</xdr:row>
      <xdr:rowOff>91440</xdr:rowOff>
    </xdr:from>
    <xdr:to>
      <xdr:col>8</xdr:col>
      <xdr:colOff>46800</xdr:colOff>
      <xdr:row>16</xdr:row>
      <xdr:rowOff>4347360</xdr:rowOff>
    </xdr:to>
    <xdr:pic>
      <xdr:nvPicPr>
        <xdr:cNvPr id="8" name="Изображение 1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514040" y="4505400"/>
          <a:ext cx="3119760" cy="425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574200</xdr:colOff>
      <xdr:row>3</xdr:row>
      <xdr:rowOff>192960</xdr:rowOff>
    </xdr:to>
    <xdr:pic>
      <xdr:nvPicPr>
        <xdr:cNvPr id="9" name="Рисунок 3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666000</xdr:colOff>
      <xdr:row>16</xdr:row>
      <xdr:rowOff>89280</xdr:rowOff>
    </xdr:from>
    <xdr:to>
      <xdr:col>3</xdr:col>
      <xdr:colOff>336600</xdr:colOff>
      <xdr:row>16</xdr:row>
      <xdr:rowOff>4310640</xdr:rowOff>
    </xdr:to>
    <xdr:pic>
      <xdr:nvPicPr>
        <xdr:cNvPr id="10" name="Изображение 5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85320" y="4503240"/>
          <a:ext cx="2013840" cy="4221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128880</xdr:colOff>
      <xdr:row>16</xdr:row>
      <xdr:rowOff>99720</xdr:rowOff>
    </xdr:from>
    <xdr:to>
      <xdr:col>8</xdr:col>
      <xdr:colOff>283592</xdr:colOff>
      <xdr:row>17</xdr:row>
      <xdr:rowOff>42840</xdr:rowOff>
    </xdr:to>
    <xdr:pic>
      <xdr:nvPicPr>
        <xdr:cNvPr id="11" name="Изображение 15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950280" y="4513680"/>
          <a:ext cx="3987720" cy="4303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383760</xdr:colOff>
      <xdr:row>16</xdr:row>
      <xdr:rowOff>2604600</xdr:rowOff>
    </xdr:from>
    <xdr:to>
      <xdr:col>14</xdr:col>
      <xdr:colOff>615278</xdr:colOff>
      <xdr:row>18</xdr:row>
      <xdr:rowOff>2064240</xdr:rowOff>
    </xdr:to>
    <xdr:pic>
      <xdr:nvPicPr>
        <xdr:cNvPr id="12" name="Изображение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8615160" y="7018560"/>
          <a:ext cx="4682880" cy="4215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650160</xdr:colOff>
      <xdr:row>18</xdr:row>
      <xdr:rowOff>117360</xdr:rowOff>
    </xdr:from>
    <xdr:to>
      <xdr:col>3</xdr:col>
      <xdr:colOff>322200</xdr:colOff>
      <xdr:row>18</xdr:row>
      <xdr:rowOff>4338720</xdr:rowOff>
    </xdr:to>
    <xdr:pic>
      <xdr:nvPicPr>
        <xdr:cNvPr id="13" name="Изображение 28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69480" y="9286920"/>
          <a:ext cx="2015280" cy="42213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303480</xdr:colOff>
      <xdr:row>18</xdr:row>
      <xdr:rowOff>111960</xdr:rowOff>
    </xdr:from>
    <xdr:to>
      <xdr:col>8</xdr:col>
      <xdr:colOff>603000</xdr:colOff>
      <xdr:row>18</xdr:row>
      <xdr:rowOff>4318920</xdr:rowOff>
    </xdr:to>
    <xdr:pic>
      <xdr:nvPicPr>
        <xdr:cNvPr id="14" name="Изображение 29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4124880" y="9281520"/>
          <a:ext cx="3897000" cy="42069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4</xdr:col>
      <xdr:colOff>1005480</xdr:colOff>
      <xdr:row>3</xdr:row>
      <xdr:rowOff>192960</xdr:rowOff>
    </xdr:to>
    <xdr:pic>
      <xdr:nvPicPr>
        <xdr:cNvPr id="15" name="Рисунок 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336600</xdr:colOff>
      <xdr:row>16</xdr:row>
      <xdr:rowOff>25200</xdr:rowOff>
    </xdr:from>
    <xdr:to>
      <xdr:col>14</xdr:col>
      <xdr:colOff>735840</xdr:colOff>
      <xdr:row>16</xdr:row>
      <xdr:rowOff>4252680</xdr:rowOff>
    </xdr:to>
    <xdr:pic>
      <xdr:nvPicPr>
        <xdr:cNvPr id="16" name="Изображение 30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849520" y="4439160"/>
          <a:ext cx="4719600" cy="4227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557280</xdr:colOff>
      <xdr:row>16</xdr:row>
      <xdr:rowOff>127080</xdr:rowOff>
    </xdr:from>
    <xdr:to>
      <xdr:col>3</xdr:col>
      <xdr:colOff>218880</xdr:colOff>
      <xdr:row>16</xdr:row>
      <xdr:rowOff>4298400</xdr:rowOff>
    </xdr:to>
    <xdr:pic>
      <xdr:nvPicPr>
        <xdr:cNvPr id="17" name="Изображение 3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876600" y="4541040"/>
          <a:ext cx="1999080" cy="4171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729720</xdr:colOff>
      <xdr:row>16</xdr:row>
      <xdr:rowOff>82080</xdr:rowOff>
    </xdr:from>
    <xdr:to>
      <xdr:col>8</xdr:col>
      <xdr:colOff>330120</xdr:colOff>
      <xdr:row>16</xdr:row>
      <xdr:rowOff>4289400</xdr:rowOff>
    </xdr:to>
    <xdr:pic>
      <xdr:nvPicPr>
        <xdr:cNvPr id="18" name="Изображение 32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525920" y="4496040"/>
          <a:ext cx="3391200" cy="420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23</xdr:col>
      <xdr:colOff>443160</xdr:colOff>
      <xdr:row>16</xdr:row>
      <xdr:rowOff>88560</xdr:rowOff>
    </xdr:from>
    <xdr:to>
      <xdr:col>28</xdr:col>
      <xdr:colOff>845280</xdr:colOff>
      <xdr:row>16</xdr:row>
      <xdr:rowOff>4322160</xdr:rowOff>
    </xdr:to>
    <xdr:pic>
      <xdr:nvPicPr>
        <xdr:cNvPr id="5" name="Изображение 2">
          <a:extLst>
            <a:ext uri="{FF2B5EF4-FFF2-40B4-BE49-F238E27FC236}">
              <a16:creationId xmlns:a16="http://schemas.microsoft.com/office/drawing/2014/main" id="{41CD9292-BEF2-4D1B-BBB9-4F00131222BA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916600" y="4439580"/>
          <a:ext cx="4943640" cy="4233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15</xdr:col>
      <xdr:colOff>222840</xdr:colOff>
      <xdr:row>16</xdr:row>
      <xdr:rowOff>277920</xdr:rowOff>
    </xdr:from>
    <xdr:to>
      <xdr:col>17</xdr:col>
      <xdr:colOff>610200</xdr:colOff>
      <xdr:row>16</xdr:row>
      <xdr:rowOff>4246560</xdr:rowOff>
    </xdr:to>
    <xdr:pic>
      <xdr:nvPicPr>
        <xdr:cNvPr id="6" name="Изображение 12">
          <a:extLst>
            <a:ext uri="{FF2B5EF4-FFF2-40B4-BE49-F238E27FC236}">
              <a16:creationId xmlns:a16="http://schemas.microsoft.com/office/drawing/2014/main" id="{284D70B5-58E8-4145-B874-C446119FE688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558120" y="4628940"/>
          <a:ext cx="2726700" cy="39686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18</xdr:col>
      <xdr:colOff>379800</xdr:colOff>
      <xdr:row>16</xdr:row>
      <xdr:rowOff>170640</xdr:rowOff>
    </xdr:from>
    <xdr:to>
      <xdr:col>22</xdr:col>
      <xdr:colOff>461520</xdr:colOff>
      <xdr:row>16</xdr:row>
      <xdr:rowOff>4329000</xdr:rowOff>
    </xdr:to>
    <xdr:pic>
      <xdr:nvPicPr>
        <xdr:cNvPr id="7" name="Изображение 16">
          <a:extLst>
            <a:ext uri="{FF2B5EF4-FFF2-40B4-BE49-F238E27FC236}">
              <a16:creationId xmlns:a16="http://schemas.microsoft.com/office/drawing/2014/main" id="{FD338573-8B9E-4384-AA15-7E0934E05364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4128840" y="4521660"/>
          <a:ext cx="3952680" cy="41583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3D7C1911-47FB-4301-8155-76D0907639AB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1520" y="0"/>
          <a:ext cx="541452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519840</xdr:colOff>
      <xdr:row>16</xdr:row>
      <xdr:rowOff>124920</xdr:rowOff>
    </xdr:from>
    <xdr:to>
      <xdr:col>14</xdr:col>
      <xdr:colOff>725400</xdr:colOff>
      <xdr:row>16</xdr:row>
      <xdr:rowOff>4312080</xdr:rowOff>
    </xdr:to>
    <xdr:pic>
      <xdr:nvPicPr>
        <xdr:cNvPr id="3" name="Изображение 2">
          <a:extLst>
            <a:ext uri="{FF2B5EF4-FFF2-40B4-BE49-F238E27FC236}">
              <a16:creationId xmlns:a16="http://schemas.microsoft.com/office/drawing/2014/main" id="{B78F0201-BB49-4797-8941-453799B990DD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136280" y="4475940"/>
          <a:ext cx="4716600" cy="41871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1067040</xdr:colOff>
      <xdr:row>16</xdr:row>
      <xdr:rowOff>40320</xdr:rowOff>
    </xdr:from>
    <xdr:to>
      <xdr:col>2</xdr:col>
      <xdr:colOff>1284120</xdr:colOff>
      <xdr:row>16</xdr:row>
      <xdr:rowOff>4355280</xdr:rowOff>
    </xdr:to>
    <xdr:pic>
      <xdr:nvPicPr>
        <xdr:cNvPr id="4" name="Изображение 7">
          <a:extLst>
            <a:ext uri="{FF2B5EF4-FFF2-40B4-BE49-F238E27FC236}">
              <a16:creationId xmlns:a16="http://schemas.microsoft.com/office/drawing/2014/main" id="{88912ED3-3705-4536-8973-72632D12B125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402320" y="4391340"/>
          <a:ext cx="1443900" cy="4314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787320</xdr:colOff>
      <xdr:row>16</xdr:row>
      <xdr:rowOff>60840</xdr:rowOff>
    </xdr:from>
    <xdr:to>
      <xdr:col>8</xdr:col>
      <xdr:colOff>55418</xdr:colOff>
      <xdr:row>16</xdr:row>
      <xdr:rowOff>4253345</xdr:rowOff>
    </xdr:to>
    <xdr:pic>
      <xdr:nvPicPr>
        <xdr:cNvPr id="5" name="Изображение 6">
          <a:extLst>
            <a:ext uri="{FF2B5EF4-FFF2-40B4-BE49-F238E27FC236}">
              <a16:creationId xmlns:a16="http://schemas.microsoft.com/office/drawing/2014/main" id="{80588964-A7DD-48B7-BC23-E9690C7B1E1B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456302" y="4397313"/>
          <a:ext cx="3369043" cy="4192505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23" name="Рисунок 3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519840</xdr:colOff>
      <xdr:row>16</xdr:row>
      <xdr:rowOff>124920</xdr:rowOff>
    </xdr:from>
    <xdr:to>
      <xdr:col>14</xdr:col>
      <xdr:colOff>725400</xdr:colOff>
      <xdr:row>16</xdr:row>
      <xdr:rowOff>4312080</xdr:rowOff>
    </xdr:to>
    <xdr:pic>
      <xdr:nvPicPr>
        <xdr:cNvPr id="24" name="Изображение 2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209160" y="4538880"/>
          <a:ext cx="4504680" cy="41871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1067040</xdr:colOff>
      <xdr:row>16</xdr:row>
      <xdr:rowOff>40320</xdr:rowOff>
    </xdr:from>
    <xdr:to>
      <xdr:col>2</xdr:col>
      <xdr:colOff>1284120</xdr:colOff>
      <xdr:row>16</xdr:row>
      <xdr:rowOff>4355280</xdr:rowOff>
    </xdr:to>
    <xdr:pic>
      <xdr:nvPicPr>
        <xdr:cNvPr id="25" name="Изображение 7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86360" y="4454280"/>
          <a:ext cx="1388880" cy="4314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690338</xdr:colOff>
      <xdr:row>16</xdr:row>
      <xdr:rowOff>19277</xdr:rowOff>
    </xdr:from>
    <xdr:to>
      <xdr:col>8</xdr:col>
      <xdr:colOff>28658</xdr:colOff>
      <xdr:row>16</xdr:row>
      <xdr:rowOff>4330179</xdr:rowOff>
    </xdr:to>
    <xdr:pic>
      <xdr:nvPicPr>
        <xdr:cNvPr id="26" name="Изображение 6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650265" y="4355750"/>
          <a:ext cx="3439266" cy="4310902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4</xdr:col>
      <xdr:colOff>555480</xdr:colOff>
      <xdr:row>3</xdr:row>
      <xdr:rowOff>192960</xdr:rowOff>
    </xdr:to>
    <xdr:pic>
      <xdr:nvPicPr>
        <xdr:cNvPr id="27" name="Рисунок 3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502560</xdr:colOff>
      <xdr:row>16</xdr:row>
      <xdr:rowOff>67680</xdr:rowOff>
    </xdr:from>
    <xdr:to>
      <xdr:col>14</xdr:col>
      <xdr:colOff>874080</xdr:colOff>
      <xdr:row>16</xdr:row>
      <xdr:rowOff>4328280</xdr:rowOff>
    </xdr:to>
    <xdr:pic>
      <xdr:nvPicPr>
        <xdr:cNvPr id="28" name="Изображение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254160" y="4481640"/>
          <a:ext cx="4756680" cy="4260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178920</xdr:colOff>
      <xdr:row>16</xdr:row>
      <xdr:rowOff>127440</xdr:rowOff>
    </xdr:from>
    <xdr:to>
      <xdr:col>2</xdr:col>
      <xdr:colOff>1465920</xdr:colOff>
      <xdr:row>16</xdr:row>
      <xdr:rowOff>4309920</xdr:rowOff>
    </xdr:to>
    <xdr:pic>
      <xdr:nvPicPr>
        <xdr:cNvPr id="29" name="Изображение 13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567800" y="4541400"/>
          <a:ext cx="1287000" cy="4182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839520</xdr:colOff>
      <xdr:row>16</xdr:row>
      <xdr:rowOff>16200</xdr:rowOff>
    </xdr:from>
    <xdr:to>
      <xdr:col>8</xdr:col>
      <xdr:colOff>276840</xdr:colOff>
      <xdr:row>16</xdr:row>
      <xdr:rowOff>4343040</xdr:rowOff>
    </xdr:to>
    <xdr:pic>
      <xdr:nvPicPr>
        <xdr:cNvPr id="30" name="Изображение 17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085720" y="4430160"/>
          <a:ext cx="3129840" cy="43268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621720</xdr:colOff>
      <xdr:row>3</xdr:row>
      <xdr:rowOff>192960</xdr:rowOff>
    </xdr:to>
    <xdr:pic>
      <xdr:nvPicPr>
        <xdr:cNvPr id="31" name="Рисунок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621720</xdr:colOff>
      <xdr:row>3</xdr:row>
      <xdr:rowOff>192960</xdr:rowOff>
    </xdr:to>
    <xdr:pic>
      <xdr:nvPicPr>
        <xdr:cNvPr id="32" name="Рисунок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564840</xdr:colOff>
      <xdr:row>16</xdr:row>
      <xdr:rowOff>91440</xdr:rowOff>
    </xdr:from>
    <xdr:to>
      <xdr:col>14</xdr:col>
      <xdr:colOff>931680</xdr:colOff>
      <xdr:row>16</xdr:row>
      <xdr:rowOff>4318560</xdr:rowOff>
    </xdr:to>
    <xdr:pic>
      <xdr:nvPicPr>
        <xdr:cNvPr id="33" name="Изображение 19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748720" y="4505400"/>
          <a:ext cx="4804200" cy="4227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317520</xdr:colOff>
      <xdr:row>16</xdr:row>
      <xdr:rowOff>251640</xdr:rowOff>
    </xdr:from>
    <xdr:to>
      <xdr:col>8</xdr:col>
      <xdr:colOff>631080</xdr:colOff>
      <xdr:row>16</xdr:row>
      <xdr:rowOff>4348080</xdr:rowOff>
    </xdr:to>
    <xdr:pic>
      <xdr:nvPicPr>
        <xdr:cNvPr id="34" name="Изображение 21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269600" y="4665600"/>
          <a:ext cx="3732480" cy="4096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726480</xdr:colOff>
      <xdr:row>16</xdr:row>
      <xdr:rowOff>32400</xdr:rowOff>
    </xdr:from>
    <xdr:to>
      <xdr:col>2</xdr:col>
      <xdr:colOff>1361880</xdr:colOff>
      <xdr:row>16</xdr:row>
      <xdr:rowOff>4295520</xdr:rowOff>
    </xdr:to>
    <xdr:pic>
      <xdr:nvPicPr>
        <xdr:cNvPr id="35" name="Изображение 3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045800" y="4446360"/>
          <a:ext cx="1807200" cy="426312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0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10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1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11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2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12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3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13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4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14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5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15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6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16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4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ridan.ru/instruments/configurator-bphe/evaporation" TargetMode="External"/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hyperlink" Target="https://ridan.ru/contacts" TargetMode="External"/><Relationship Id="rId12" Type="http://schemas.openxmlformats.org/officeDocument/2006/relationships/drawing" Target="../drawings/drawing5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hyperlink" Target="https://ridan.ru/sales/cart" TargetMode="External"/><Relationship Id="rId11" Type="http://schemas.openxmlformats.org/officeDocument/2006/relationships/printerSettings" Target="../printerSettings/printerSettings5.bin"/><Relationship Id="rId5" Type="http://schemas.openxmlformats.org/officeDocument/2006/relationships/hyperlink" Target="https://ridan.ru/instruments/coolconfig" TargetMode="External"/><Relationship Id="rId10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Relationship Id="rId9" Type="http://schemas.openxmlformats.org/officeDocument/2006/relationships/hyperlink" Target="https://ridan.group/Cooling/PPTO_RD%20-%20catalogue.pdf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6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7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7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8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8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9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9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Relationship Id="rId9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22"/>
  <sheetViews>
    <sheetView showGridLines="0" tabSelected="1" zoomScale="40" zoomScaleNormal="40" workbookViewId="0">
      <selection activeCell="W20" sqref="W20"/>
    </sheetView>
  </sheetViews>
  <sheetFormatPr defaultColWidth="14.109375" defaultRowHeight="24.6"/>
  <cols>
    <col min="1" max="1" width="14.109375" style="1"/>
    <col min="2" max="2" width="7.88671875" style="1" customWidth="1"/>
    <col min="3" max="9" width="14.109375" style="1"/>
    <col min="10" max="10" width="33.21875" style="1" customWidth="1"/>
    <col min="11" max="15" width="14.109375" style="1"/>
    <col min="16" max="16" width="18.44140625" style="1" customWidth="1"/>
    <col min="17" max="16384" width="14.109375" style="1"/>
  </cols>
  <sheetData>
    <row r="1" spans="1:16" customFormat="1" ht="13.2">
      <c r="A1" s="2"/>
      <c r="B1" s="2"/>
      <c r="C1" s="2"/>
      <c r="D1" s="2"/>
      <c r="E1" s="2"/>
      <c r="F1" s="2"/>
      <c r="I1" s="2"/>
      <c r="L1" s="2"/>
      <c r="O1" s="2"/>
    </row>
    <row r="2" spans="1:16" customFormat="1" ht="16.95" customHeight="1">
      <c r="A2" s="2"/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spans="1:16" customFormat="1" ht="16.95" customHeight="1">
      <c r="A3" s="2"/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spans="1:16" customFormat="1" ht="16.95" customHeight="1">
      <c r="A4" s="2"/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spans="1:16" customFormat="1" ht="16.95" customHeight="1">
      <c r="A5" s="2"/>
      <c r="B5" s="3"/>
      <c r="C5" s="6"/>
      <c r="D5" s="6"/>
      <c r="E5" s="6"/>
      <c r="F5" s="6"/>
      <c r="G5" s="7"/>
      <c r="H5" s="6"/>
      <c r="I5" s="9"/>
      <c r="J5" s="6"/>
      <c r="K5" s="6"/>
      <c r="L5" s="6"/>
      <c r="M5" s="6"/>
      <c r="N5" s="10"/>
      <c r="O5" s="3"/>
    </row>
    <row r="6" spans="1:16" customFormat="1" ht="16.95" customHeight="1">
      <c r="A6" s="2"/>
      <c r="B6" s="3"/>
      <c r="C6" s="6"/>
      <c r="D6" s="6"/>
      <c r="E6" s="6"/>
      <c r="F6" s="6"/>
      <c r="G6" s="7"/>
      <c r="H6" s="6"/>
      <c r="I6" s="9"/>
      <c r="J6" s="6"/>
      <c r="K6" s="6"/>
      <c r="L6" s="6"/>
      <c r="M6" s="6"/>
      <c r="N6" s="10"/>
      <c r="O6" s="3"/>
    </row>
    <row r="7" spans="1:16" ht="27" customHeight="1">
      <c r="B7" s="11" t="s">
        <v>0</v>
      </c>
    </row>
    <row r="9" spans="1:16" ht="47.1" customHeight="1">
      <c r="B9" s="1" t="s">
        <v>1</v>
      </c>
      <c r="C9" s="428" t="s">
        <v>465</v>
      </c>
      <c r="D9" s="428"/>
      <c r="E9" s="428"/>
      <c r="F9" s="428"/>
      <c r="G9" s="428"/>
      <c r="H9" s="428"/>
      <c r="I9" s="428"/>
      <c r="J9" s="428"/>
      <c r="K9" s="190"/>
      <c r="L9" s="190"/>
      <c r="M9" s="190"/>
      <c r="N9" s="190"/>
      <c r="O9" s="190"/>
      <c r="P9" s="190"/>
    </row>
    <row r="10" spans="1:16" ht="47.1" customHeight="1">
      <c r="B10" s="1" t="s">
        <v>2</v>
      </c>
      <c r="C10" s="428" t="s">
        <v>662</v>
      </c>
      <c r="D10" s="428"/>
      <c r="E10" s="428"/>
      <c r="F10" s="428"/>
      <c r="G10" s="428"/>
      <c r="H10" s="428"/>
      <c r="I10" s="428"/>
      <c r="J10" s="428"/>
      <c r="K10" s="190"/>
      <c r="L10" s="190"/>
      <c r="M10" s="190"/>
      <c r="N10" s="190"/>
      <c r="O10" s="190"/>
      <c r="P10" s="190"/>
    </row>
    <row r="11" spans="1:16" ht="47.1" customHeight="1">
      <c r="B11" s="1" t="s">
        <v>3</v>
      </c>
      <c r="C11" s="428" t="s">
        <v>466</v>
      </c>
      <c r="D11" s="428"/>
      <c r="E11" s="428"/>
      <c r="F11" s="428"/>
      <c r="G11" s="428"/>
      <c r="H11" s="428"/>
      <c r="I11" s="428"/>
      <c r="J11" s="428"/>
      <c r="K11" s="190"/>
      <c r="L11" s="190"/>
      <c r="M11" s="190"/>
      <c r="N11" s="190"/>
      <c r="O11" s="190"/>
      <c r="P11" s="190"/>
    </row>
    <row r="12" spans="1:16" ht="47.1" customHeight="1">
      <c r="B12" s="1" t="s">
        <v>4</v>
      </c>
      <c r="C12" s="428" t="s">
        <v>534</v>
      </c>
      <c r="D12" s="428"/>
      <c r="E12" s="428"/>
      <c r="F12" s="428"/>
      <c r="G12" s="428"/>
      <c r="H12" s="428"/>
      <c r="I12" s="428"/>
      <c r="J12" s="428"/>
      <c r="K12" s="190"/>
      <c r="L12" s="190"/>
      <c r="M12" s="190"/>
      <c r="N12" s="190"/>
      <c r="O12" s="190"/>
      <c r="P12" s="190"/>
    </row>
    <row r="13" spans="1:16" ht="47.1" customHeight="1">
      <c r="B13" s="1" t="s">
        <v>532</v>
      </c>
      <c r="C13" s="428" t="s">
        <v>533</v>
      </c>
      <c r="D13" s="428"/>
      <c r="E13" s="428"/>
      <c r="F13" s="428"/>
      <c r="G13" s="428"/>
      <c r="H13" s="428"/>
      <c r="I13" s="428"/>
      <c r="J13" s="428"/>
      <c r="K13" s="190"/>
      <c r="L13" s="190"/>
      <c r="M13" s="190"/>
      <c r="N13" s="190"/>
      <c r="O13" s="190"/>
      <c r="P13" s="190"/>
    </row>
    <row r="14" spans="1:16" ht="47.1" customHeight="1">
      <c r="B14" s="1" t="s">
        <v>5</v>
      </c>
      <c r="C14" s="428" t="s">
        <v>467</v>
      </c>
      <c r="D14" s="428"/>
      <c r="E14" s="428"/>
      <c r="F14" s="428"/>
      <c r="G14" s="428"/>
      <c r="H14" s="428"/>
      <c r="I14" s="428"/>
      <c r="J14" s="428"/>
      <c r="K14" s="190"/>
      <c r="L14" s="190"/>
      <c r="M14" s="190"/>
      <c r="N14" s="190"/>
      <c r="O14" s="190"/>
      <c r="P14" s="190"/>
    </row>
    <row r="15" spans="1:16" ht="47.1" customHeight="1">
      <c r="B15" s="1" t="s">
        <v>6</v>
      </c>
      <c r="C15" s="428" t="s">
        <v>468</v>
      </c>
      <c r="D15" s="428"/>
      <c r="E15" s="428"/>
      <c r="F15" s="428"/>
      <c r="G15" s="428"/>
      <c r="H15" s="428"/>
      <c r="I15" s="428"/>
      <c r="J15" s="428"/>
      <c r="K15" s="190"/>
      <c r="L15" s="190"/>
      <c r="M15" s="190"/>
      <c r="N15" s="190"/>
      <c r="O15" s="190"/>
      <c r="P15" s="190"/>
    </row>
    <row r="16" spans="1:16" ht="47.1" customHeight="1">
      <c r="B16" s="1" t="s">
        <v>7</v>
      </c>
      <c r="C16" s="428" t="s">
        <v>469</v>
      </c>
      <c r="D16" s="428"/>
      <c r="E16" s="428"/>
      <c r="F16" s="428"/>
      <c r="G16" s="428"/>
      <c r="H16" s="428"/>
      <c r="I16" s="428"/>
      <c r="J16" s="428"/>
      <c r="K16" s="190"/>
      <c r="L16" s="190"/>
      <c r="M16" s="190"/>
      <c r="N16" s="190"/>
      <c r="O16" s="190"/>
      <c r="P16" s="190"/>
    </row>
    <row r="17" spans="2:27" ht="47.1" customHeight="1">
      <c r="B17" s="1" t="s">
        <v>8</v>
      </c>
      <c r="C17" s="428" t="s">
        <v>535</v>
      </c>
      <c r="D17" s="428"/>
      <c r="E17" s="428"/>
      <c r="F17" s="428"/>
      <c r="G17" s="428"/>
      <c r="H17" s="428"/>
      <c r="I17" s="428"/>
      <c r="J17" s="428"/>
      <c r="K17" s="190"/>
      <c r="L17" s="190"/>
      <c r="M17" s="190"/>
      <c r="N17" s="190"/>
      <c r="O17" s="190"/>
      <c r="P17" s="190"/>
    </row>
    <row r="18" spans="2:27" ht="47.1" customHeight="1">
      <c r="B18" s="1" t="s">
        <v>9</v>
      </c>
      <c r="C18" s="428" t="s">
        <v>536</v>
      </c>
      <c r="D18" s="428"/>
      <c r="E18" s="428"/>
      <c r="F18" s="428"/>
      <c r="G18" s="428"/>
      <c r="H18" s="428"/>
      <c r="I18" s="428"/>
      <c r="J18" s="428"/>
      <c r="K18" s="190"/>
      <c r="L18" s="190"/>
      <c r="M18" s="190"/>
      <c r="N18" s="190"/>
      <c r="O18" s="190"/>
      <c r="P18" s="190"/>
    </row>
    <row r="19" spans="2:27" ht="47.1" customHeight="1">
      <c r="B19" s="1" t="s">
        <v>10</v>
      </c>
      <c r="C19" s="191" t="s">
        <v>470</v>
      </c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</row>
    <row r="20" spans="2:27" ht="47.1" customHeight="1">
      <c r="B20" s="1" t="s">
        <v>663</v>
      </c>
      <c r="C20" s="428" t="s">
        <v>471</v>
      </c>
      <c r="D20" s="428"/>
      <c r="E20" s="428"/>
      <c r="F20" s="428"/>
      <c r="G20" s="428"/>
      <c r="H20" s="428"/>
      <c r="I20" s="428"/>
      <c r="J20" s="428"/>
      <c r="K20" s="428"/>
      <c r="L20" s="428"/>
      <c r="M20" s="428"/>
      <c r="N20" s="428"/>
      <c r="O20" s="428"/>
      <c r="P20" s="428"/>
    </row>
    <row r="21" spans="2:27" ht="47.1" customHeight="1">
      <c r="B21" s="1" t="s">
        <v>770</v>
      </c>
      <c r="C21" s="428" t="s">
        <v>771</v>
      </c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8"/>
      <c r="O21" s="428"/>
      <c r="P21" s="428"/>
    </row>
    <row r="22" spans="2:27" ht="27" customHeight="1">
      <c r="T22" s="427"/>
      <c r="U22" s="427"/>
      <c r="V22" s="427"/>
      <c r="W22" s="427"/>
      <c r="X22" s="427"/>
      <c r="Y22" s="427"/>
      <c r="Z22" s="427"/>
      <c r="AA22" s="427"/>
    </row>
  </sheetData>
  <mergeCells count="14">
    <mergeCell ref="C9:J9"/>
    <mergeCell ref="C11:J11"/>
    <mergeCell ref="C12:J12"/>
    <mergeCell ref="C16:J16"/>
    <mergeCell ref="C20:P20"/>
    <mergeCell ref="C10:J10"/>
    <mergeCell ref="T22:AA22"/>
    <mergeCell ref="C13:J13"/>
    <mergeCell ref="C14:J14"/>
    <mergeCell ref="C15:J15"/>
    <mergeCell ref="C17:J17"/>
    <mergeCell ref="C18:J18"/>
    <mergeCell ref="C21:J21"/>
    <mergeCell ref="K21:P21"/>
  </mergeCells>
  <hyperlinks>
    <hyperlink ref="C9" location="RD-014!A1" display="Пластинчатый паянный теплообменник тип RD-014" xr:uid="{00000000-0004-0000-0000-000000000000}"/>
    <hyperlink ref="C11" location="RD-027(W)!A1" display="Пластинчатый паянный теплообменник тип RD-027(W)" xr:uid="{00000000-0004-0000-0000-000002000000}"/>
    <hyperlink ref="C12" location="RD-052!A1" display="Пластинчатый паянный теплообменник тип RD-052" xr:uid="{00000000-0004-0000-0000-000005000000}"/>
    <hyperlink ref="C14" location="RD-095B!A1" display="Пластинчатый паянный теплообменник тип RD-095B" xr:uid="{00000000-0004-0000-0000-000007000000}"/>
    <hyperlink ref="C15" location="RD-095!A1" display="Пластинчатый паянный теплообменник тип RD-095" xr:uid="{00000000-0004-0000-0000-000008000000}"/>
    <hyperlink ref="C16" location="RD-200!A1" display="Пластинчатый паянный теплообменник тип RD-200" xr:uid="{00000000-0004-0000-0000-00000A000000}"/>
    <hyperlink ref="C19" location="RD-210!A1" display="Пластинчатый паянный теплообменник тип RD-210" xr:uid="{00000000-0004-0000-0000-00000B000000}"/>
    <hyperlink ref="C20" location="Типы и присоединительные размеры патрубков" display="Типы и присоединительные размеры патрубков пластинчатых паянных теплообменников (BPHE)" xr:uid="{00000000-0004-0000-0000-00000C000000}"/>
    <hyperlink ref="C9:J9" location="'RD-014'!A1" display="Пластинчатый паянный теплообменник тип RD-014" xr:uid="{17983D8F-4A6A-4A4A-A294-F86A22C3A764}"/>
    <hyperlink ref="C11:J11" location="'RD-027(W)'!A1" display="Пластинчатый паянный теплообменник тип RD-027(W)" xr:uid="{02FDC33C-E0A3-4D5B-9F2E-EE9DF8EEC337}"/>
    <hyperlink ref="C12:J12" location="'RD-052-H(L)'!A1" display="Пластинчатый паяный теплообменник тип RD-052-H(L)" xr:uid="{AAC9CE45-E1FE-4644-82F6-F8D1445AB0A2}"/>
    <hyperlink ref="C14:J14" location="'RD-095B'!A1" display="Пластинчатый паянный теплообменник тип RD-095B" xr:uid="{BA17CE2F-DB15-4644-8B84-6F73C3C4E9A6}"/>
    <hyperlink ref="C15:J15" location="'RD-095'!A1" display="Пластинчатый паянный теплообменник тип RD-095" xr:uid="{257F9CD2-E520-4D3C-8F5C-1A758BAB9BF6}"/>
    <hyperlink ref="C16:J16" location="'RD-200'!A1" display="Пластинчатый паянный теплообменник тип RD-200" xr:uid="{9CEEE24A-FFE2-4DE8-9FB2-0CBF0F326E6F}"/>
    <hyperlink ref="C19:J19" location="'RD-210'!A1" display="Пластинчатый паянный теплообменник тип RD-210" xr:uid="{FBCB9450-3C49-49D7-AAB5-1BF3A173607F}"/>
    <hyperlink ref="C20:P20" location="'Типы и присоединительные размер'!A1" display="Типы и присоединительные размеры патрубков пластинчатых паянных теплообменников (BPHE)" xr:uid="{26E1F416-EE32-4C53-9C18-C725A80AAE8A}"/>
    <hyperlink ref="C17" location="RD-210!A1" display="Пластинчатый паянный теплообменник тип RD-210" xr:uid="{3B9791D9-055B-4611-8D68-543D5C06C8BD}"/>
    <hyperlink ref="C17:J17" location="'RD-210-HQ'!A1" display="Пластинчатый паяный теплообменник тип RD-210-HQ" xr:uid="{E652FA63-BC69-4117-B5FF-5B6596052ECD}"/>
    <hyperlink ref="C19:O19" location="'RD-210_без дистрибьютора'!A1" display="Пластинчатый паянный теплообменник тип RD-210 без дистрибьютора" xr:uid="{D38A6ECE-F222-4220-9741-5F17E6B3C7D1}"/>
    <hyperlink ref="C13" location="RD-052!A1" display="Пластинчатый паянный теплообменник тип RD-052" xr:uid="{822A8CDA-A10F-41BC-9ED6-19F76A729853}"/>
    <hyperlink ref="C13:J13" location="'RD-052-HQ'!A1" display="Пластинчатый паяный теплообменник тип RD-052-HQ" xr:uid="{B0024EB7-0314-4F92-939B-AD77F8F1DDF0}"/>
    <hyperlink ref="C18" location="RD-210!A1" display="Пластинчатый паянный теплообменник тип RD-210" xr:uid="{A464AD2D-3278-4079-AF56-D25D4DBC102F}"/>
    <hyperlink ref="C18:J18" location="'RD-210-HDQ'!A1" display="Пластинчатый паяный теплообменник тип RD-210-HDQ" xr:uid="{D78DF7E9-FC80-4829-8973-09BB03F028FC}"/>
    <hyperlink ref="C10" location="RD-027(W)!A1" display="Пластинчатый паянный теплообменник тип RD-027(W)" xr:uid="{90363131-DFAA-4857-8970-F6429CACED74}"/>
    <hyperlink ref="C10:J10" location="'RD-020W'!A1" display="Пластинчатый паяный теплообменник тип RD-020(W)" xr:uid="{A1196EE8-460D-41F8-8F35-E4F77455E914}"/>
    <hyperlink ref="C21" location="Типы и присоединительные размеры патрубков" display="Типы и присоединительные размеры патрубков пластинчатых паянных теплообменников (BPHE)" xr:uid="{27E53D5F-C062-4B3D-A847-F9335FD482BF}"/>
    <hyperlink ref="C21:P21" location="'Кросс-референс старых кодов'!A1" display="Кросс-референс старых/новых кодов" xr:uid="{3A27C6E0-DBBF-49A0-B970-E7B462483FF4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1"/>
  <headerFooter>
    <oddHeader>&amp;C&amp;"Times New Roman,Обычный"&amp;12&amp;A</oddHeader>
    <oddFooter>&amp;C&amp;"Times New Roman,Обычный"&amp;12Страница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AB132"/>
  <sheetViews>
    <sheetView showGridLines="0" topLeftCell="A21" zoomScale="55" zoomScaleNormal="55" workbookViewId="0">
      <selection activeCell="U37" sqref="U37"/>
    </sheetView>
  </sheetViews>
  <sheetFormatPr defaultColWidth="12.44140625" defaultRowHeight="13.2"/>
  <cols>
    <col min="1" max="1" width="13.5546875" style="2" customWidth="1"/>
    <col min="2" max="2" width="17.88671875" style="2" customWidth="1"/>
    <col min="3" max="3" width="18.109375" style="2" customWidth="1"/>
    <col min="4" max="4" width="17.33203125" style="2" customWidth="1"/>
    <col min="5" max="5" width="15" style="2" customWidth="1"/>
    <col min="6" max="6" width="18.6640625" customWidth="1"/>
    <col min="7" max="11" width="12.44140625" customWidth="1"/>
    <col min="12" max="12" width="16.5546875" style="2" customWidth="1"/>
    <col min="13" max="13" width="12.44140625" customWidth="1"/>
    <col min="14" max="14" width="14.21875" style="2" customWidth="1"/>
    <col min="15" max="17" width="21.21875" style="2" customWidth="1"/>
    <col min="18" max="18" width="12.44140625" style="68"/>
    <col min="19" max="20" width="13.6640625" style="68" customWidth="1"/>
    <col min="21" max="28" width="12.44140625" style="68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4"/>
    </row>
    <row r="6" spans="2:18" ht="28.65" customHeight="1">
      <c r="B6" s="450" t="s">
        <v>26</v>
      </c>
      <c r="C6" s="450"/>
      <c r="D6" s="450"/>
      <c r="E6" s="450"/>
      <c r="F6" s="450"/>
      <c r="G6" s="450"/>
      <c r="H6" s="450"/>
      <c r="I6" s="450"/>
      <c r="J6" s="450"/>
      <c r="K6" s="450"/>
      <c r="L6" s="451" t="s">
        <v>27</v>
      </c>
      <c r="M6" s="451"/>
      <c r="N6" s="451"/>
      <c r="O6" s="451"/>
      <c r="P6" s="58"/>
      <c r="Q6" s="58"/>
      <c r="R6" s="74"/>
    </row>
    <row r="7" spans="2:18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59"/>
      <c r="Q7" s="59"/>
      <c r="R7" s="74"/>
    </row>
    <row r="8" spans="2:18" ht="28.65" customHeight="1">
      <c r="B8" s="450" t="s">
        <v>28</v>
      </c>
      <c r="C8" s="450"/>
      <c r="D8" s="450"/>
      <c r="E8" s="450"/>
      <c r="F8" s="450"/>
      <c r="G8" s="450"/>
      <c r="H8" s="450"/>
      <c r="I8" s="450"/>
      <c r="J8" s="450"/>
      <c r="K8" s="450"/>
      <c r="L8" s="451" t="s">
        <v>27</v>
      </c>
      <c r="M8" s="451"/>
      <c r="N8" s="451"/>
      <c r="O8" s="451"/>
      <c r="P8" s="58"/>
      <c r="Q8" s="58"/>
      <c r="R8" s="74"/>
    </row>
    <row r="9" spans="2:18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59"/>
      <c r="Q9" s="59"/>
      <c r="R9" s="74"/>
    </row>
    <row r="10" spans="2:18" ht="28.65" customHeight="1">
      <c r="B10" s="450" t="s">
        <v>29</v>
      </c>
      <c r="C10" s="450"/>
      <c r="D10" s="450"/>
      <c r="E10" s="450"/>
      <c r="F10" s="450"/>
      <c r="G10" s="450"/>
      <c r="H10" s="450"/>
      <c r="I10" s="450"/>
      <c r="J10" s="450"/>
      <c r="K10" s="450"/>
      <c r="L10" s="451" t="s">
        <v>27</v>
      </c>
      <c r="M10" s="451"/>
      <c r="N10" s="451"/>
      <c r="O10" s="451"/>
      <c r="P10" s="58"/>
      <c r="Q10" s="58"/>
      <c r="R10" s="74"/>
    </row>
    <row r="11" spans="2:18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59"/>
      <c r="Q11" s="59"/>
      <c r="R11" s="74"/>
    </row>
    <row r="12" spans="2:18" ht="28.65" customHeight="1">
      <c r="B12" s="450" t="s">
        <v>30</v>
      </c>
      <c r="C12" s="450"/>
      <c r="D12" s="450"/>
      <c r="E12" s="450"/>
      <c r="F12" s="450"/>
      <c r="G12" s="450"/>
      <c r="H12" s="450"/>
      <c r="I12" s="450"/>
      <c r="J12" s="450"/>
      <c r="K12" s="450"/>
      <c r="L12" s="451" t="s">
        <v>27</v>
      </c>
      <c r="M12" s="451"/>
      <c r="N12" s="451"/>
      <c r="O12" s="451"/>
      <c r="P12" s="58"/>
      <c r="Q12" s="58"/>
      <c r="R12" s="74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0"/>
      <c r="Q13" s="60"/>
      <c r="R13" s="74"/>
    </row>
    <row r="14" spans="2:18" ht="28.95" customHeight="1">
      <c r="B14" s="450" t="s">
        <v>31</v>
      </c>
      <c r="C14" s="450"/>
      <c r="D14" s="450"/>
      <c r="E14" s="450"/>
      <c r="F14" s="450"/>
      <c r="G14" s="450"/>
      <c r="H14" s="450"/>
      <c r="I14" s="450"/>
      <c r="J14" s="450"/>
      <c r="K14" s="450"/>
      <c r="L14" s="451" t="s">
        <v>27</v>
      </c>
      <c r="M14" s="451"/>
      <c r="N14" s="451"/>
      <c r="O14" s="451"/>
      <c r="P14" s="58"/>
      <c r="Q14" s="58"/>
      <c r="R14" s="74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0"/>
      <c r="Q15" s="60"/>
      <c r="R15" s="74"/>
    </row>
    <row r="16" spans="2:18" ht="31.05" customHeight="1">
      <c r="B16" s="452" t="s">
        <v>180</v>
      </c>
      <c r="C16" s="452"/>
      <c r="D16" s="452"/>
      <c r="E16" s="452"/>
      <c r="F16" s="452"/>
      <c r="G16" s="452"/>
      <c r="H16" s="452"/>
      <c r="I16" s="452"/>
      <c r="J16" s="452" t="s">
        <v>33</v>
      </c>
      <c r="K16" s="452"/>
      <c r="L16" s="452"/>
      <c r="M16" s="452"/>
      <c r="N16" s="452"/>
      <c r="O16" s="452"/>
      <c r="P16" s="35"/>
      <c r="Q16" s="35"/>
    </row>
    <row r="17" spans="2:28" ht="343.35" customHeight="1"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453"/>
      <c r="P17" s="39"/>
      <c r="Q17" s="39"/>
    </row>
    <row r="18" spans="2:28" ht="31.2" customHeight="1">
      <c r="B18" s="443" t="s">
        <v>672</v>
      </c>
      <c r="C18" s="444"/>
      <c r="D18" s="444"/>
      <c r="E18" s="444"/>
      <c r="F18" s="444"/>
      <c r="G18" s="444"/>
      <c r="H18" s="444"/>
      <c r="I18" s="444"/>
      <c r="J18" s="444"/>
      <c r="K18" s="444"/>
      <c r="L18" s="444"/>
      <c r="M18" s="444"/>
      <c r="N18" s="444"/>
      <c r="O18" s="445"/>
      <c r="P18" s="258"/>
      <c r="Q18" s="258"/>
    </row>
    <row r="19" spans="2:28" ht="56.25" customHeight="1">
      <c r="B19" s="447" t="s">
        <v>34</v>
      </c>
      <c r="C19" s="435" t="s">
        <v>35</v>
      </c>
      <c r="D19" s="435" t="s">
        <v>36</v>
      </c>
      <c r="E19" s="435" t="s">
        <v>37</v>
      </c>
      <c r="F19" s="435"/>
      <c r="G19" s="436" t="s">
        <v>38</v>
      </c>
      <c r="H19" s="435" t="s">
        <v>39</v>
      </c>
      <c r="I19" s="435"/>
      <c r="J19" s="435" t="s">
        <v>40</v>
      </c>
      <c r="K19" s="435"/>
      <c r="L19" s="435" t="s">
        <v>41</v>
      </c>
      <c r="M19" s="435" t="s">
        <v>42</v>
      </c>
      <c r="N19" s="435"/>
      <c r="O19" s="435" t="s">
        <v>43</v>
      </c>
      <c r="P19" s="61"/>
      <c r="Q19" s="61"/>
    </row>
    <row r="20" spans="2:28" ht="40.200000000000003" customHeight="1">
      <c r="B20" s="447"/>
      <c r="C20" s="435"/>
      <c r="D20" s="435"/>
      <c r="E20" s="36" t="s">
        <v>44</v>
      </c>
      <c r="F20" s="36" t="s">
        <v>45</v>
      </c>
      <c r="G20" s="436"/>
      <c r="H20" s="436"/>
      <c r="I20" s="435"/>
      <c r="J20" s="435"/>
      <c r="K20" s="435"/>
      <c r="L20" s="435"/>
      <c r="M20" s="435"/>
      <c r="N20" s="435"/>
      <c r="O20" s="435"/>
      <c r="P20" s="61"/>
      <c r="Q20" s="61"/>
    </row>
    <row r="21" spans="2:28" ht="26.25" customHeight="1">
      <c r="B21" s="446" t="s">
        <v>181</v>
      </c>
      <c r="C21" s="480">
        <v>45</v>
      </c>
      <c r="D21" s="480">
        <v>67.5</v>
      </c>
      <c r="E21" s="446">
        <v>8</v>
      </c>
      <c r="F21" s="446">
        <v>240</v>
      </c>
      <c r="G21" s="446" t="s">
        <v>21</v>
      </c>
      <c r="H21" s="446">
        <v>0.2</v>
      </c>
      <c r="I21" s="446"/>
      <c r="J21" s="446">
        <v>0.2</v>
      </c>
      <c r="K21" s="446"/>
      <c r="L21" s="446" t="s">
        <v>182</v>
      </c>
      <c r="M21" s="446">
        <v>9.5000000000000001E-2</v>
      </c>
      <c r="N21" s="446"/>
      <c r="O21" s="479" t="s">
        <v>693</v>
      </c>
      <c r="P21" s="38"/>
      <c r="Q21" s="38"/>
    </row>
    <row r="22" spans="2:28" ht="17.55" customHeight="1">
      <c r="B22" s="446" t="s">
        <v>47</v>
      </c>
      <c r="C22" s="480"/>
      <c r="D22" s="480">
        <v>67.5</v>
      </c>
      <c r="E22" s="446">
        <v>8</v>
      </c>
      <c r="F22" s="446">
        <v>80</v>
      </c>
      <c r="G22" s="446" t="s">
        <v>21</v>
      </c>
      <c r="H22" s="446"/>
      <c r="I22" s="446"/>
      <c r="J22" s="446"/>
      <c r="K22" s="446"/>
      <c r="L22" s="446"/>
      <c r="M22" s="446">
        <v>1.6E-2</v>
      </c>
      <c r="N22" s="446"/>
      <c r="O22" s="479" t="s">
        <v>49</v>
      </c>
      <c r="P22" s="38"/>
      <c r="Q22" s="38"/>
    </row>
    <row r="23" spans="2:28" ht="17.55" customHeight="1">
      <c r="B23" s="38"/>
      <c r="C23" s="62"/>
      <c r="D23" s="62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</row>
    <row r="24" spans="2:28" ht="28.05" customHeight="1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</row>
    <row r="25" spans="2:28" ht="30.15" customHeight="1">
      <c r="B25" s="483" t="s">
        <v>50</v>
      </c>
      <c r="C25" s="462" t="s">
        <v>51</v>
      </c>
      <c r="D25" s="462"/>
      <c r="E25" s="464" t="s">
        <v>52</v>
      </c>
      <c r="F25" s="464" t="s">
        <v>539</v>
      </c>
      <c r="G25" s="481" t="s">
        <v>54</v>
      </c>
      <c r="H25" s="481"/>
      <c r="I25" s="481"/>
      <c r="J25" s="481"/>
      <c r="K25" s="481"/>
      <c r="L25" s="481"/>
      <c r="M25" s="481"/>
      <c r="N25" s="481"/>
      <c r="O25" s="458" t="s">
        <v>434</v>
      </c>
      <c r="P25" s="481" t="s">
        <v>459</v>
      </c>
      <c r="Q25" s="519"/>
      <c r="AB25"/>
    </row>
    <row r="26" spans="2:28" ht="15.6" customHeight="1">
      <c r="B26" s="483"/>
      <c r="C26" s="462"/>
      <c r="D26" s="462"/>
      <c r="E26" s="464"/>
      <c r="F26" s="464"/>
      <c r="G26" s="458" t="s">
        <v>56</v>
      </c>
      <c r="H26" s="458"/>
      <c r="I26" s="458"/>
      <c r="J26" s="458"/>
      <c r="K26" s="458" t="s">
        <v>57</v>
      </c>
      <c r="L26" s="458"/>
      <c r="M26" s="458"/>
      <c r="N26" s="458"/>
      <c r="O26" s="456"/>
      <c r="P26" s="481"/>
      <c r="Q26" s="519"/>
      <c r="AB26"/>
    </row>
    <row r="27" spans="2:28" ht="16.2">
      <c r="B27" s="483"/>
      <c r="C27" s="462"/>
      <c r="D27" s="462"/>
      <c r="E27" s="464"/>
      <c r="F27" s="464"/>
      <c r="G27" s="128" t="s">
        <v>58</v>
      </c>
      <c r="H27" s="129" t="s">
        <v>59</v>
      </c>
      <c r="I27" s="129" t="s">
        <v>60</v>
      </c>
      <c r="J27" s="130" t="s">
        <v>61</v>
      </c>
      <c r="K27" s="128" t="s">
        <v>62</v>
      </c>
      <c r="L27" s="129" t="s">
        <v>63</v>
      </c>
      <c r="M27" s="129" t="s">
        <v>64</v>
      </c>
      <c r="N27" s="130" t="s">
        <v>65</v>
      </c>
      <c r="O27" s="457"/>
      <c r="P27" s="481"/>
      <c r="Q27" s="519"/>
      <c r="T27" s="84"/>
      <c r="U27" s="84"/>
      <c r="AB27"/>
    </row>
    <row r="28" spans="2:28" ht="16.95" customHeight="1">
      <c r="B28" s="221" t="s">
        <v>180</v>
      </c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146"/>
      <c r="Q28" s="68"/>
      <c r="T28" s="85"/>
      <c r="U28" s="85"/>
      <c r="AB28"/>
    </row>
    <row r="29" spans="2:28" ht="16.95" customHeight="1">
      <c r="B29" s="224"/>
      <c r="C29" s="225"/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P29" s="146"/>
      <c r="Q29" s="68"/>
      <c r="T29" s="85"/>
      <c r="U29" s="85"/>
      <c r="AB29"/>
    </row>
    <row r="30" spans="2:28" ht="16.95" customHeight="1" thickBot="1">
      <c r="B30" s="246" t="s">
        <v>183</v>
      </c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169"/>
      <c r="Q30" s="68"/>
      <c r="T30" s="85"/>
      <c r="U30" s="85"/>
      <c r="AB30"/>
    </row>
    <row r="31" spans="2:28" ht="16.95" customHeight="1">
      <c r="B31" s="321"/>
      <c r="C31" s="322"/>
      <c r="D31" s="322"/>
      <c r="E31" s="466" t="s">
        <v>526</v>
      </c>
      <c r="F31" s="466"/>
      <c r="G31" s="322"/>
      <c r="H31" s="322"/>
      <c r="I31" s="322"/>
      <c r="J31" s="322"/>
      <c r="K31" s="322"/>
      <c r="L31" s="322"/>
      <c r="M31" s="322"/>
      <c r="N31" s="322"/>
      <c r="O31" s="322"/>
      <c r="P31" s="323"/>
      <c r="Q31" s="68"/>
      <c r="T31" s="85"/>
      <c r="U31" s="85"/>
      <c r="AB31"/>
    </row>
    <row r="32" spans="2:28" ht="16.95" customHeight="1" thickBot="1">
      <c r="B32" s="324"/>
      <c r="C32" s="199"/>
      <c r="D32" s="199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325"/>
      <c r="Q32" s="68"/>
      <c r="R32" s="87"/>
      <c r="S32" s="88"/>
      <c r="T32" s="85"/>
      <c r="U32" s="85"/>
      <c r="Z32" s="90"/>
      <c r="AB32"/>
    </row>
    <row r="33" spans="1:28" ht="24" customHeight="1">
      <c r="A33" s="429" t="s">
        <v>702</v>
      </c>
      <c r="B33" s="359" t="s">
        <v>508</v>
      </c>
      <c r="C33" s="281" t="s">
        <v>507</v>
      </c>
      <c r="D33" s="282"/>
      <c r="E33" s="349">
        <v>1035.0899999999999</v>
      </c>
      <c r="F33" s="350">
        <f>E33*1.22</f>
        <v>1262.8097999999998</v>
      </c>
      <c r="G33" s="281"/>
      <c r="H33" s="284"/>
      <c r="I33" s="284" t="s">
        <v>147</v>
      </c>
      <c r="J33" s="282" t="s">
        <v>147</v>
      </c>
      <c r="K33" s="281" t="s">
        <v>74</v>
      </c>
      <c r="L33" s="284"/>
      <c r="M33" s="284"/>
      <c r="N33" s="282" t="s">
        <v>153</v>
      </c>
      <c r="O33" s="360"/>
      <c r="P33" s="361"/>
      <c r="Q33" s="86"/>
      <c r="T33" s="85"/>
      <c r="U33" s="85"/>
      <c r="AB33"/>
    </row>
    <row r="34" spans="1:28" ht="24" customHeight="1">
      <c r="A34" s="430"/>
      <c r="B34" s="310" t="s">
        <v>510</v>
      </c>
      <c r="C34" s="179" t="s">
        <v>509</v>
      </c>
      <c r="D34" s="183"/>
      <c r="E34" s="243">
        <v>1148.67</v>
      </c>
      <c r="F34" s="206">
        <f>E34*1.22</f>
        <v>1401.3774000000001</v>
      </c>
      <c r="G34" s="179"/>
      <c r="H34" s="182"/>
      <c r="I34" s="182" t="s">
        <v>147</v>
      </c>
      <c r="J34" s="183" t="s">
        <v>147</v>
      </c>
      <c r="K34" s="179" t="s">
        <v>126</v>
      </c>
      <c r="L34" s="182"/>
      <c r="M34" s="182"/>
      <c r="N34" s="183" t="s">
        <v>153</v>
      </c>
      <c r="O34" s="233">
        <v>46190</v>
      </c>
      <c r="P34" s="264" t="s">
        <v>460</v>
      </c>
      <c r="Q34" s="86"/>
      <c r="T34" s="85"/>
      <c r="U34" s="85"/>
      <c r="AB34"/>
    </row>
    <row r="35" spans="1:28" ht="24" customHeight="1">
      <c r="A35" s="430"/>
      <c r="B35" s="310" t="s">
        <v>185</v>
      </c>
      <c r="C35" s="179" t="s">
        <v>184</v>
      </c>
      <c r="D35" s="183"/>
      <c r="E35" s="243">
        <v>1230.32</v>
      </c>
      <c r="F35" s="206">
        <f t="shared" ref="F35:F44" si="0">E35*1.22</f>
        <v>1500.9903999999999</v>
      </c>
      <c r="G35" s="179"/>
      <c r="H35" s="182"/>
      <c r="I35" s="182" t="s">
        <v>153</v>
      </c>
      <c r="J35" s="183" t="s">
        <v>153</v>
      </c>
      <c r="K35" s="179" t="s">
        <v>87</v>
      </c>
      <c r="L35" s="182"/>
      <c r="M35" s="182"/>
      <c r="N35" s="183" t="s">
        <v>153</v>
      </c>
      <c r="O35" s="134" t="s">
        <v>435</v>
      </c>
      <c r="P35" s="338"/>
      <c r="Q35" s="68"/>
      <c r="T35" s="85"/>
      <c r="U35" s="85"/>
      <c r="AB35"/>
    </row>
    <row r="36" spans="1:28" ht="24" customHeight="1">
      <c r="A36" s="430"/>
      <c r="B36" s="310" t="s">
        <v>513</v>
      </c>
      <c r="C36" s="179" t="s">
        <v>512</v>
      </c>
      <c r="D36" s="183"/>
      <c r="E36" s="243">
        <v>1306.51</v>
      </c>
      <c r="F36" s="206">
        <f t="shared" si="0"/>
        <v>1593.9422</v>
      </c>
      <c r="G36" s="179"/>
      <c r="H36" s="182"/>
      <c r="I36" s="182" t="s">
        <v>147</v>
      </c>
      <c r="J36" s="183" t="s">
        <v>147</v>
      </c>
      <c r="K36" s="179" t="s">
        <v>126</v>
      </c>
      <c r="L36" s="182"/>
      <c r="M36" s="182"/>
      <c r="N36" s="183" t="s">
        <v>153</v>
      </c>
      <c r="O36" s="134" t="s">
        <v>435</v>
      </c>
      <c r="P36" s="264" t="s">
        <v>460</v>
      </c>
      <c r="Q36" s="68"/>
      <c r="T36" s="85"/>
      <c r="U36" s="85"/>
      <c r="AB36"/>
    </row>
    <row r="37" spans="1:28" ht="24" customHeight="1">
      <c r="A37" s="430"/>
      <c r="B37" s="310" t="s">
        <v>187</v>
      </c>
      <c r="C37" s="179" t="s">
        <v>186</v>
      </c>
      <c r="D37" s="183"/>
      <c r="E37" s="243">
        <v>1330.31</v>
      </c>
      <c r="F37" s="206">
        <f t="shared" si="0"/>
        <v>1622.9781999999998</v>
      </c>
      <c r="G37" s="179"/>
      <c r="H37" s="182"/>
      <c r="I37" s="182" t="s">
        <v>153</v>
      </c>
      <c r="J37" s="183" t="s">
        <v>153</v>
      </c>
      <c r="K37" s="179" t="s">
        <v>87</v>
      </c>
      <c r="L37" s="182"/>
      <c r="M37" s="182"/>
      <c r="N37" s="183" t="s">
        <v>96</v>
      </c>
      <c r="O37" s="193"/>
      <c r="P37" s="338"/>
      <c r="Q37" s="68"/>
      <c r="T37" s="85"/>
      <c r="U37" s="85"/>
      <c r="AB37"/>
    </row>
    <row r="38" spans="1:28" ht="24" customHeight="1">
      <c r="A38" s="430"/>
      <c r="B38" s="310" t="s">
        <v>431</v>
      </c>
      <c r="C38" s="179" t="s">
        <v>405</v>
      </c>
      <c r="D38" s="183"/>
      <c r="E38" s="243">
        <v>1401.92</v>
      </c>
      <c r="F38" s="206">
        <f t="shared" si="0"/>
        <v>1710.3424</v>
      </c>
      <c r="G38" s="179"/>
      <c r="H38" s="182"/>
      <c r="I38" s="182" t="s">
        <v>147</v>
      </c>
      <c r="J38" s="183" t="s">
        <v>147</v>
      </c>
      <c r="K38" s="179" t="s">
        <v>87</v>
      </c>
      <c r="L38" s="182"/>
      <c r="M38" s="182"/>
      <c r="N38" s="183" t="s">
        <v>96</v>
      </c>
      <c r="O38" s="134" t="s">
        <v>435</v>
      </c>
      <c r="P38" s="264" t="s">
        <v>460</v>
      </c>
      <c r="Q38" s="68"/>
      <c r="T38" s="85"/>
      <c r="U38" s="85"/>
      <c r="AB38"/>
    </row>
    <row r="39" spans="1:28" ht="24" customHeight="1">
      <c r="A39" s="430"/>
      <c r="B39" s="310" t="s">
        <v>407</v>
      </c>
      <c r="C39" s="179" t="s">
        <v>432</v>
      </c>
      <c r="D39" s="183"/>
      <c r="E39" s="243">
        <v>1539.18</v>
      </c>
      <c r="F39" s="206">
        <f t="shared" si="0"/>
        <v>1877.7996000000001</v>
      </c>
      <c r="G39" s="179"/>
      <c r="H39" s="182"/>
      <c r="I39" s="182" t="s">
        <v>147</v>
      </c>
      <c r="J39" s="183" t="s">
        <v>147</v>
      </c>
      <c r="K39" s="179" t="s">
        <v>90</v>
      </c>
      <c r="L39" s="182"/>
      <c r="M39" s="182"/>
      <c r="N39" s="183" t="s">
        <v>96</v>
      </c>
      <c r="O39" s="134" t="s">
        <v>435</v>
      </c>
      <c r="P39" s="264" t="s">
        <v>460</v>
      </c>
      <c r="Q39" s="68"/>
      <c r="T39" s="85"/>
      <c r="U39" s="85"/>
      <c r="AB39"/>
    </row>
    <row r="40" spans="1:28" ht="24" customHeight="1">
      <c r="A40" s="430"/>
      <c r="B40" s="310" t="s">
        <v>408</v>
      </c>
      <c r="C40" s="179" t="s">
        <v>406</v>
      </c>
      <c r="D40" s="183"/>
      <c r="E40" s="243">
        <v>1650.7</v>
      </c>
      <c r="F40" s="206">
        <f t="shared" si="0"/>
        <v>2013.854</v>
      </c>
      <c r="G40" s="179"/>
      <c r="H40" s="182"/>
      <c r="I40" s="182" t="s">
        <v>147</v>
      </c>
      <c r="J40" s="183" t="s">
        <v>147</v>
      </c>
      <c r="K40" s="179" t="s">
        <v>90</v>
      </c>
      <c r="L40" s="182"/>
      <c r="M40" s="182"/>
      <c r="N40" s="183" t="s">
        <v>219</v>
      </c>
      <c r="O40" s="134" t="s">
        <v>435</v>
      </c>
      <c r="P40" s="264" t="s">
        <v>460</v>
      </c>
      <c r="Q40" s="68"/>
      <c r="T40" s="85"/>
      <c r="U40" s="85"/>
      <c r="AB40"/>
    </row>
    <row r="41" spans="1:28" ht="24" customHeight="1">
      <c r="A41" s="430"/>
      <c r="B41" s="310" t="s">
        <v>409</v>
      </c>
      <c r="C41" s="179" t="s">
        <v>410</v>
      </c>
      <c r="D41" s="183"/>
      <c r="E41" s="243">
        <v>1870.58</v>
      </c>
      <c r="F41" s="206">
        <f t="shared" si="0"/>
        <v>2282.1075999999998</v>
      </c>
      <c r="G41" s="179"/>
      <c r="H41" s="182"/>
      <c r="I41" s="182" t="s">
        <v>147</v>
      </c>
      <c r="J41" s="183" t="s">
        <v>147</v>
      </c>
      <c r="K41" s="179" t="s">
        <v>90</v>
      </c>
      <c r="L41" s="182"/>
      <c r="M41" s="182"/>
      <c r="N41" s="183" t="s">
        <v>219</v>
      </c>
      <c r="O41" s="233">
        <v>46190</v>
      </c>
      <c r="P41" s="264" t="s">
        <v>460</v>
      </c>
      <c r="Q41" s="68"/>
      <c r="T41" s="85"/>
      <c r="U41" s="85"/>
      <c r="AB41"/>
    </row>
    <row r="42" spans="1:28" ht="24" customHeight="1">
      <c r="A42" s="430"/>
      <c r="B42" s="310" t="s">
        <v>531</v>
      </c>
      <c r="C42" s="179" t="s">
        <v>528</v>
      </c>
      <c r="D42" s="183"/>
      <c r="E42" s="243">
        <v>2017.72</v>
      </c>
      <c r="F42" s="206">
        <f t="shared" si="0"/>
        <v>2461.6183999999998</v>
      </c>
      <c r="G42" s="179"/>
      <c r="H42" s="182"/>
      <c r="I42" s="182" t="s">
        <v>147</v>
      </c>
      <c r="J42" s="183" t="s">
        <v>147</v>
      </c>
      <c r="K42" s="179" t="s">
        <v>90</v>
      </c>
      <c r="L42" s="182"/>
      <c r="M42" s="182"/>
      <c r="N42" s="183" t="s">
        <v>219</v>
      </c>
      <c r="O42" s="193"/>
      <c r="P42" s="338"/>
      <c r="Q42" s="68"/>
      <c r="T42" s="85"/>
      <c r="U42" s="85"/>
      <c r="AB42"/>
    </row>
    <row r="43" spans="1:28" ht="24" customHeight="1">
      <c r="A43" s="430"/>
      <c r="B43" s="310" t="s">
        <v>188</v>
      </c>
      <c r="C43" s="179" t="s">
        <v>189</v>
      </c>
      <c r="D43" s="183"/>
      <c r="E43" s="243">
        <v>2315.9699999999998</v>
      </c>
      <c r="F43" s="206">
        <f t="shared" si="0"/>
        <v>2825.4833999999996</v>
      </c>
      <c r="G43" s="179"/>
      <c r="H43" s="182"/>
      <c r="I43" s="182" t="s">
        <v>147</v>
      </c>
      <c r="J43" s="183" t="s">
        <v>147</v>
      </c>
      <c r="K43" s="179" t="s">
        <v>87</v>
      </c>
      <c r="L43" s="182"/>
      <c r="M43" s="182"/>
      <c r="N43" s="183" t="s">
        <v>153</v>
      </c>
      <c r="O43" s="134" t="s">
        <v>435</v>
      </c>
      <c r="P43" s="338"/>
      <c r="Q43" s="68"/>
      <c r="T43" s="85"/>
      <c r="U43" s="85"/>
      <c r="AB43"/>
    </row>
    <row r="44" spans="1:28" ht="24" customHeight="1">
      <c r="A44" s="430"/>
      <c r="B44" s="310" t="s">
        <v>411</v>
      </c>
      <c r="C44" s="179" t="s">
        <v>412</v>
      </c>
      <c r="D44" s="183"/>
      <c r="E44" s="243">
        <v>2391.5300000000002</v>
      </c>
      <c r="F44" s="206">
        <f t="shared" si="0"/>
        <v>2917.6666</v>
      </c>
      <c r="G44" s="179"/>
      <c r="H44" s="182"/>
      <c r="I44" s="182" t="s">
        <v>147</v>
      </c>
      <c r="J44" s="183" t="s">
        <v>147</v>
      </c>
      <c r="K44" s="179" t="s">
        <v>90</v>
      </c>
      <c r="L44" s="182"/>
      <c r="M44" s="182"/>
      <c r="N44" s="183" t="s">
        <v>219</v>
      </c>
      <c r="O44" s="233">
        <v>46190</v>
      </c>
      <c r="P44" s="264" t="s">
        <v>460</v>
      </c>
      <c r="Q44" s="68"/>
      <c r="T44" s="85"/>
      <c r="U44" s="85"/>
      <c r="AB44"/>
    </row>
    <row r="45" spans="1:28" ht="24" customHeight="1" thickBot="1">
      <c r="A45" s="431"/>
      <c r="B45" s="311" t="s">
        <v>413</v>
      </c>
      <c r="C45" s="266" t="s">
        <v>414</v>
      </c>
      <c r="D45" s="267"/>
      <c r="E45" s="316">
        <v>3004.4</v>
      </c>
      <c r="F45" s="317">
        <f>E45*1.22</f>
        <v>3665.3679999999999</v>
      </c>
      <c r="G45" s="266"/>
      <c r="H45" s="269"/>
      <c r="I45" s="269" t="s">
        <v>415</v>
      </c>
      <c r="J45" s="267" t="s">
        <v>415</v>
      </c>
      <c r="K45" s="266" t="s">
        <v>90</v>
      </c>
      <c r="L45" s="269"/>
      <c r="M45" s="269"/>
      <c r="N45" s="267" t="s">
        <v>219</v>
      </c>
      <c r="O45" s="270" t="s">
        <v>435</v>
      </c>
      <c r="P45" s="271" t="s">
        <v>460</v>
      </c>
      <c r="Q45" s="74"/>
      <c r="T45" s="85"/>
      <c r="U45" s="85"/>
      <c r="AB45"/>
    </row>
    <row r="46" spans="1:28" ht="24" hidden="1" customHeight="1">
      <c r="B46" s="339"/>
      <c r="C46" s="211"/>
      <c r="D46" s="211"/>
      <c r="E46" s="528" t="s">
        <v>526</v>
      </c>
      <c r="F46" s="528"/>
      <c r="G46" s="211"/>
      <c r="H46" s="211"/>
      <c r="I46" s="211"/>
      <c r="J46" s="211"/>
      <c r="K46" s="211"/>
      <c r="L46" s="211"/>
      <c r="M46" s="211"/>
      <c r="N46" s="211"/>
      <c r="O46" s="211"/>
      <c r="P46" s="340"/>
      <c r="Q46" s="74"/>
      <c r="T46" s="85"/>
      <c r="U46" s="85"/>
      <c r="AB46"/>
    </row>
    <row r="47" spans="1:28" ht="24" hidden="1" customHeight="1">
      <c r="B47" s="310" t="s">
        <v>580</v>
      </c>
      <c r="C47" s="179" t="s">
        <v>507</v>
      </c>
      <c r="D47" s="183"/>
      <c r="E47" s="243">
        <v>748.85</v>
      </c>
      <c r="F47" s="206">
        <f>E47*1.22</f>
        <v>913.59699999999998</v>
      </c>
      <c r="G47" s="179"/>
      <c r="H47" s="182"/>
      <c r="I47" s="182" t="s">
        <v>147</v>
      </c>
      <c r="J47" s="183" t="s">
        <v>147</v>
      </c>
      <c r="K47" s="179" t="s">
        <v>74</v>
      </c>
      <c r="L47" s="182"/>
      <c r="M47" s="182"/>
      <c r="N47" s="183" t="s">
        <v>153</v>
      </c>
      <c r="O47" s="193"/>
      <c r="P47" s="326"/>
      <c r="Q47" s="74"/>
      <c r="T47" s="85"/>
      <c r="U47" s="85"/>
      <c r="AB47"/>
    </row>
    <row r="48" spans="1:28" ht="24" hidden="1" customHeight="1">
      <c r="B48" s="310" t="s">
        <v>594</v>
      </c>
      <c r="C48" s="179" t="s">
        <v>509</v>
      </c>
      <c r="D48" s="183"/>
      <c r="E48" s="243">
        <v>893.68</v>
      </c>
      <c r="F48" s="206">
        <f>E48*1.22</f>
        <v>1090.2895999999998</v>
      </c>
      <c r="G48" s="179"/>
      <c r="H48" s="182"/>
      <c r="I48" s="182" t="s">
        <v>147</v>
      </c>
      <c r="J48" s="183" t="s">
        <v>147</v>
      </c>
      <c r="K48" s="179" t="s">
        <v>126</v>
      </c>
      <c r="L48" s="182"/>
      <c r="M48" s="182"/>
      <c r="N48" s="183" t="s">
        <v>153</v>
      </c>
      <c r="O48" s="134" t="s">
        <v>435</v>
      </c>
      <c r="P48" s="279"/>
      <c r="Q48" s="74"/>
      <c r="T48" s="85"/>
      <c r="U48" s="85"/>
      <c r="AB48"/>
    </row>
    <row r="49" spans="2:28" ht="24" hidden="1" customHeight="1">
      <c r="B49" s="310"/>
      <c r="C49" s="179" t="s">
        <v>184</v>
      </c>
      <c r="D49" s="183"/>
      <c r="E49" s="243">
        <v>1038.5</v>
      </c>
      <c r="F49" s="206">
        <f t="shared" ref="F49:F57" si="1">E49*1.22</f>
        <v>1266.97</v>
      </c>
      <c r="G49" s="179"/>
      <c r="H49" s="182"/>
      <c r="I49" s="182" t="s">
        <v>153</v>
      </c>
      <c r="J49" s="183" t="s">
        <v>153</v>
      </c>
      <c r="K49" s="179" t="s">
        <v>87</v>
      </c>
      <c r="L49" s="182"/>
      <c r="M49" s="182"/>
      <c r="N49" s="183" t="s">
        <v>153</v>
      </c>
      <c r="O49" s="192"/>
      <c r="P49" s="279"/>
      <c r="Q49" s="74"/>
      <c r="T49" s="85"/>
      <c r="U49" s="85"/>
      <c r="AB49"/>
    </row>
    <row r="50" spans="2:28" ht="24" hidden="1" customHeight="1">
      <c r="B50" s="310" t="s">
        <v>595</v>
      </c>
      <c r="C50" s="179" t="s">
        <v>512</v>
      </c>
      <c r="D50" s="183"/>
      <c r="E50" s="243">
        <v>1038.5</v>
      </c>
      <c r="F50" s="206">
        <f t="shared" si="1"/>
        <v>1266.97</v>
      </c>
      <c r="G50" s="179"/>
      <c r="H50" s="182"/>
      <c r="I50" s="182" t="s">
        <v>147</v>
      </c>
      <c r="J50" s="183" t="s">
        <v>147</v>
      </c>
      <c r="K50" s="179" t="s">
        <v>126</v>
      </c>
      <c r="L50" s="182"/>
      <c r="M50" s="182"/>
      <c r="N50" s="183" t="s">
        <v>153</v>
      </c>
      <c r="O50" s="134" t="s">
        <v>435</v>
      </c>
      <c r="P50" s="279"/>
      <c r="Q50" s="74"/>
      <c r="T50" s="85"/>
      <c r="U50" s="85"/>
      <c r="AB50"/>
    </row>
    <row r="51" spans="2:28" ht="24" hidden="1" customHeight="1">
      <c r="B51" s="310" t="s">
        <v>660</v>
      </c>
      <c r="C51" s="179" t="s">
        <v>186</v>
      </c>
      <c r="D51" s="183"/>
      <c r="E51" s="243">
        <v>1183.33</v>
      </c>
      <c r="F51" s="206">
        <f t="shared" si="1"/>
        <v>1443.6625999999999</v>
      </c>
      <c r="G51" s="179"/>
      <c r="H51" s="182"/>
      <c r="I51" s="182" t="s">
        <v>153</v>
      </c>
      <c r="J51" s="183" t="s">
        <v>153</v>
      </c>
      <c r="K51" s="179" t="s">
        <v>87</v>
      </c>
      <c r="L51" s="182"/>
      <c r="M51" s="182"/>
      <c r="N51" s="183" t="s">
        <v>96</v>
      </c>
      <c r="O51" s="193"/>
      <c r="P51" s="319"/>
      <c r="Q51" s="74"/>
      <c r="T51" s="85"/>
      <c r="U51" s="85"/>
      <c r="AB51"/>
    </row>
    <row r="52" spans="2:28" ht="24" hidden="1" customHeight="1">
      <c r="B52" s="310" t="s">
        <v>596</v>
      </c>
      <c r="C52" s="179" t="s">
        <v>405</v>
      </c>
      <c r="D52" s="183"/>
      <c r="E52" s="243">
        <v>1183.33</v>
      </c>
      <c r="F52" s="206">
        <f t="shared" si="1"/>
        <v>1443.6625999999999</v>
      </c>
      <c r="G52" s="179"/>
      <c r="H52" s="182"/>
      <c r="I52" s="182" t="s">
        <v>147</v>
      </c>
      <c r="J52" s="183" t="s">
        <v>147</v>
      </c>
      <c r="K52" s="179" t="s">
        <v>90</v>
      </c>
      <c r="L52" s="182"/>
      <c r="M52" s="182"/>
      <c r="N52" s="183" t="s">
        <v>219</v>
      </c>
      <c r="O52" s="134" t="s">
        <v>435</v>
      </c>
      <c r="P52" s="279"/>
      <c r="Q52" s="74"/>
      <c r="T52" s="85"/>
      <c r="U52" s="85"/>
      <c r="AB52"/>
    </row>
    <row r="53" spans="2:28" ht="24" hidden="1" customHeight="1">
      <c r="B53" s="310" t="s">
        <v>597</v>
      </c>
      <c r="C53" s="179" t="s">
        <v>432</v>
      </c>
      <c r="D53" s="183"/>
      <c r="E53" s="243">
        <v>1328.15</v>
      </c>
      <c r="F53" s="206">
        <f t="shared" si="1"/>
        <v>1620.3430000000001</v>
      </c>
      <c r="G53" s="179"/>
      <c r="H53" s="182"/>
      <c r="I53" s="182" t="s">
        <v>147</v>
      </c>
      <c r="J53" s="183" t="s">
        <v>147</v>
      </c>
      <c r="K53" s="179" t="s">
        <v>90</v>
      </c>
      <c r="L53" s="182"/>
      <c r="M53" s="182"/>
      <c r="N53" s="183" t="s">
        <v>96</v>
      </c>
      <c r="O53" s="134" t="s">
        <v>435</v>
      </c>
      <c r="P53" s="279"/>
      <c r="Q53" s="74"/>
      <c r="T53" s="85"/>
      <c r="U53" s="85"/>
      <c r="AB53"/>
    </row>
    <row r="54" spans="2:28" ht="24" hidden="1" customHeight="1">
      <c r="B54" s="310" t="s">
        <v>598</v>
      </c>
      <c r="C54" s="179" t="s">
        <v>406</v>
      </c>
      <c r="D54" s="183"/>
      <c r="E54" s="243">
        <v>1472.98</v>
      </c>
      <c r="F54" s="206">
        <f t="shared" si="1"/>
        <v>1797.0355999999999</v>
      </c>
      <c r="G54" s="179"/>
      <c r="H54" s="182"/>
      <c r="I54" s="182" t="s">
        <v>147</v>
      </c>
      <c r="J54" s="183" t="s">
        <v>147</v>
      </c>
      <c r="K54" s="179" t="s">
        <v>90</v>
      </c>
      <c r="L54" s="182"/>
      <c r="M54" s="182"/>
      <c r="N54" s="183" t="s">
        <v>219</v>
      </c>
      <c r="O54" s="192"/>
      <c r="P54" s="279"/>
      <c r="Q54" s="74"/>
      <c r="T54" s="85"/>
      <c r="U54" s="85"/>
      <c r="AB54"/>
    </row>
    <row r="55" spans="2:28" ht="24" hidden="1" customHeight="1">
      <c r="B55" s="310" t="s">
        <v>599</v>
      </c>
      <c r="C55" s="179" t="s">
        <v>410</v>
      </c>
      <c r="D55" s="183"/>
      <c r="E55" s="243">
        <v>1617.8</v>
      </c>
      <c r="F55" s="206">
        <f t="shared" si="1"/>
        <v>1973.7159999999999</v>
      </c>
      <c r="G55" s="179"/>
      <c r="H55" s="182"/>
      <c r="I55" s="182" t="s">
        <v>147</v>
      </c>
      <c r="J55" s="183" t="s">
        <v>147</v>
      </c>
      <c r="K55" s="179" t="s">
        <v>90</v>
      </c>
      <c r="L55" s="182"/>
      <c r="M55" s="182"/>
      <c r="N55" s="183" t="s">
        <v>219</v>
      </c>
      <c r="O55" s="134" t="s">
        <v>435</v>
      </c>
      <c r="P55" s="279"/>
      <c r="Q55" s="74"/>
      <c r="T55" s="85"/>
      <c r="U55" s="85"/>
      <c r="AB55"/>
    </row>
    <row r="56" spans="2:28" ht="24" hidden="1" customHeight="1">
      <c r="B56" s="310" t="s">
        <v>600</v>
      </c>
      <c r="C56" s="179" t="s">
        <v>528</v>
      </c>
      <c r="D56" s="183"/>
      <c r="E56" s="243">
        <v>1762.65</v>
      </c>
      <c r="F56" s="206">
        <f t="shared" si="1"/>
        <v>2150.433</v>
      </c>
      <c r="G56" s="179"/>
      <c r="H56" s="182"/>
      <c r="I56" s="182" t="s">
        <v>147</v>
      </c>
      <c r="J56" s="183" t="s">
        <v>147</v>
      </c>
      <c r="K56" s="179" t="s">
        <v>90</v>
      </c>
      <c r="L56" s="182"/>
      <c r="M56" s="182"/>
      <c r="N56" s="183" t="s">
        <v>219</v>
      </c>
      <c r="O56" s="193"/>
      <c r="P56" s="319"/>
      <c r="Q56" s="74"/>
      <c r="T56" s="85"/>
      <c r="U56" s="85"/>
      <c r="AB56"/>
    </row>
    <row r="57" spans="2:28" ht="24" hidden="1" customHeight="1">
      <c r="B57" s="310" t="s">
        <v>601</v>
      </c>
      <c r="C57" s="179" t="s">
        <v>412</v>
      </c>
      <c r="D57" s="183"/>
      <c r="E57" s="243">
        <v>1907.45</v>
      </c>
      <c r="F57" s="206">
        <f t="shared" si="1"/>
        <v>2327.0889999999999</v>
      </c>
      <c r="G57" s="179"/>
      <c r="H57" s="182"/>
      <c r="I57" s="182" t="s">
        <v>147</v>
      </c>
      <c r="J57" s="183" t="s">
        <v>147</v>
      </c>
      <c r="K57" s="179" t="s">
        <v>90</v>
      </c>
      <c r="L57" s="182"/>
      <c r="M57" s="182"/>
      <c r="N57" s="183" t="s">
        <v>219</v>
      </c>
      <c r="O57" s="193"/>
      <c r="P57" s="279"/>
      <c r="Q57" s="74"/>
      <c r="T57" s="85"/>
      <c r="U57" s="85"/>
      <c r="AB57"/>
    </row>
    <row r="58" spans="2:28" ht="24" hidden="1" customHeight="1" thickBot="1">
      <c r="B58" s="311" t="s">
        <v>602</v>
      </c>
      <c r="C58" s="266" t="s">
        <v>414</v>
      </c>
      <c r="D58" s="267"/>
      <c r="E58" s="316">
        <v>2399.8200000000002</v>
      </c>
      <c r="F58" s="317">
        <f>E58*1.22</f>
        <v>2927.7804000000001</v>
      </c>
      <c r="G58" s="266"/>
      <c r="H58" s="269"/>
      <c r="I58" s="269" t="s">
        <v>147</v>
      </c>
      <c r="J58" s="267" t="s">
        <v>147</v>
      </c>
      <c r="K58" s="266" t="s">
        <v>90</v>
      </c>
      <c r="L58" s="269"/>
      <c r="M58" s="269"/>
      <c r="N58" s="267" t="s">
        <v>219</v>
      </c>
      <c r="O58" s="286"/>
      <c r="P58" s="331"/>
      <c r="Q58" s="74"/>
      <c r="T58" s="85"/>
      <c r="U58" s="85"/>
      <c r="AB58"/>
    </row>
    <row r="59" spans="2:28" ht="24" customHeight="1">
      <c r="B59" s="182"/>
      <c r="C59" s="182"/>
      <c r="D59" s="182"/>
      <c r="E59" s="198"/>
      <c r="F59" s="198"/>
      <c r="G59" s="182"/>
      <c r="H59" s="182"/>
      <c r="I59" s="182"/>
      <c r="J59" s="182"/>
      <c r="K59" s="182"/>
      <c r="L59" s="182"/>
      <c r="M59" s="182"/>
      <c r="N59" s="182"/>
      <c r="O59" s="235"/>
      <c r="P59" s="229"/>
      <c r="Q59" s="74"/>
      <c r="T59" s="85"/>
      <c r="U59" s="85"/>
      <c r="AB59"/>
    </row>
    <row r="60" spans="2:28" ht="24" customHeight="1">
      <c r="B60" s="120"/>
      <c r="C60" s="120"/>
      <c r="D60" s="120"/>
      <c r="E60" s="121"/>
      <c r="F60" s="121"/>
      <c r="G60" s="120"/>
      <c r="H60" s="120"/>
      <c r="I60" s="120"/>
      <c r="J60" s="120"/>
      <c r="K60" s="120"/>
      <c r="L60" s="120"/>
      <c r="M60" s="120"/>
      <c r="N60" s="120"/>
      <c r="O60" s="152"/>
      <c r="P60" s="152"/>
      <c r="Q60" s="152"/>
      <c r="U60" s="85"/>
      <c r="V60" s="85"/>
    </row>
    <row r="61" spans="2:28" ht="24" customHeight="1">
      <c r="B61" s="141" t="s">
        <v>461</v>
      </c>
      <c r="C61" s="142" t="s">
        <v>462</v>
      </c>
      <c r="D61"/>
      <c r="E61"/>
      <c r="L61"/>
      <c r="N61"/>
      <c r="O61"/>
      <c r="P61"/>
      <c r="Q61"/>
      <c r="U61" s="85"/>
      <c r="V61" s="85"/>
    </row>
    <row r="62" spans="2:28" ht="24" customHeight="1">
      <c r="B62" s="143"/>
      <c r="C62" s="142"/>
      <c r="D62"/>
      <c r="E62"/>
      <c r="L62"/>
      <c r="N62"/>
      <c r="O62"/>
      <c r="P62"/>
      <c r="Q62"/>
      <c r="U62" s="85"/>
      <c r="V62" s="85"/>
    </row>
    <row r="63" spans="2:28" ht="24" customHeight="1">
      <c r="B63" s="134" t="s">
        <v>435</v>
      </c>
      <c r="C63" s="142" t="s">
        <v>463</v>
      </c>
      <c r="D63"/>
      <c r="E63"/>
      <c r="L63"/>
      <c r="N63"/>
      <c r="O63"/>
      <c r="P63"/>
      <c r="Q63"/>
      <c r="U63" s="85"/>
      <c r="V63" s="85"/>
    </row>
    <row r="64" spans="2:28" ht="24" customHeight="1">
      <c r="B64" s="144"/>
      <c r="C64" s="142"/>
      <c r="D64"/>
      <c r="E64"/>
      <c r="L64"/>
      <c r="N64"/>
      <c r="O64"/>
      <c r="P64"/>
      <c r="Q64"/>
      <c r="U64" s="85"/>
      <c r="V64" s="85"/>
    </row>
    <row r="65" spans="2:22" ht="24" customHeight="1">
      <c r="B65" s="136" t="s">
        <v>460</v>
      </c>
      <c r="C65" s="142" t="s">
        <v>464</v>
      </c>
      <c r="D65"/>
      <c r="E65"/>
      <c r="L65"/>
      <c r="N65"/>
      <c r="O65"/>
      <c r="P65"/>
      <c r="Q65"/>
      <c r="U65" s="85"/>
      <c r="V65" s="85"/>
    </row>
    <row r="66" spans="2:22" ht="24" customHeight="1">
      <c r="B66"/>
      <c r="C66"/>
      <c r="D66"/>
      <c r="E66"/>
      <c r="L66"/>
      <c r="N66"/>
      <c r="O66"/>
      <c r="P66"/>
      <c r="Q66"/>
      <c r="U66" s="85"/>
      <c r="V66" s="85"/>
    </row>
    <row r="67" spans="2:22" ht="22.8">
      <c r="B67" s="454" t="s">
        <v>75</v>
      </c>
      <c r="C67" s="454"/>
      <c r="D67" s="454"/>
      <c r="E67"/>
      <c r="L67"/>
      <c r="N67"/>
      <c r="O67"/>
      <c r="P67"/>
      <c r="Q67"/>
      <c r="U67" s="85"/>
      <c r="V67" s="85"/>
    </row>
    <row r="68" spans="2:22" ht="18">
      <c r="Q68" s="60"/>
      <c r="U68" s="85"/>
      <c r="V68" s="85"/>
    </row>
    <row r="69" spans="2:22" ht="18">
      <c r="Q69" s="60"/>
      <c r="U69" s="85"/>
      <c r="V69" s="85"/>
    </row>
    <row r="70" spans="2:22" ht="18">
      <c r="Q70" s="60"/>
      <c r="U70" s="85"/>
      <c r="V70" s="85"/>
    </row>
    <row r="71" spans="2:22" ht="18">
      <c r="Q71" s="60"/>
      <c r="U71" s="85"/>
      <c r="V71" s="85"/>
    </row>
    <row r="72" spans="2:22" ht="18">
      <c r="Q72" s="60"/>
      <c r="U72" s="85"/>
      <c r="V72" s="85"/>
    </row>
    <row r="73" spans="2:22" ht="18">
      <c r="Q73" s="60"/>
      <c r="U73" s="85"/>
      <c r="V73" s="85"/>
    </row>
    <row r="74" spans="2:22" ht="18">
      <c r="Q74" s="60"/>
      <c r="U74" s="85"/>
      <c r="V74" s="85"/>
    </row>
    <row r="75" spans="2:22">
      <c r="Q75" s="60"/>
    </row>
    <row r="76" spans="2:22" ht="18">
      <c r="Q76" s="60"/>
      <c r="U76" s="85"/>
      <c r="V76" s="85"/>
    </row>
    <row r="77" spans="2:22">
      <c r="Q77" s="60"/>
    </row>
    <row r="78" spans="2:22" ht="18">
      <c r="Q78" s="60"/>
      <c r="U78" s="85"/>
      <c r="V78" s="85"/>
    </row>
    <row r="79" spans="2:22">
      <c r="Q79" s="60"/>
    </row>
    <row r="80" spans="2:22">
      <c r="Q80" s="60"/>
    </row>
    <row r="81" spans="17:17">
      <c r="Q81" s="60"/>
    </row>
    <row r="82" spans="17:17">
      <c r="Q82" s="60"/>
    </row>
    <row r="83" spans="17:17">
      <c r="Q83" s="60"/>
    </row>
    <row r="84" spans="17:17">
      <c r="Q84" s="60"/>
    </row>
    <row r="85" spans="17:17">
      <c r="Q85" s="60"/>
    </row>
    <row r="86" spans="17:17">
      <c r="Q86" s="60"/>
    </row>
    <row r="87" spans="17:17">
      <c r="Q87" s="60"/>
    </row>
    <row r="88" spans="17:17">
      <c r="Q88" s="60"/>
    </row>
    <row r="89" spans="17:17">
      <c r="Q89" s="60"/>
    </row>
    <row r="90" spans="17:17">
      <c r="Q90" s="60"/>
    </row>
    <row r="91" spans="17:17">
      <c r="Q91" s="60"/>
    </row>
    <row r="92" spans="17:17">
      <c r="Q92" s="60"/>
    </row>
    <row r="93" spans="17:17">
      <c r="Q93" s="60"/>
    </row>
    <row r="94" spans="17:17">
      <c r="Q94" s="60"/>
    </row>
    <row r="95" spans="17:17">
      <c r="Q95" s="60"/>
    </row>
    <row r="96" spans="17:17">
      <c r="Q96" s="60"/>
    </row>
    <row r="97" spans="17:17">
      <c r="Q97" s="60"/>
    </row>
    <row r="98" spans="17:17">
      <c r="Q98" s="60"/>
    </row>
    <row r="99" spans="17:17">
      <c r="Q99" s="60"/>
    </row>
    <row r="100" spans="17:17">
      <c r="Q100" s="60"/>
    </row>
    <row r="101" spans="17:17">
      <c r="Q101" s="60"/>
    </row>
    <row r="102" spans="17:17">
      <c r="Q102" s="60"/>
    </row>
    <row r="103" spans="17:17">
      <c r="Q103" s="60"/>
    </row>
    <row r="104" spans="17:17">
      <c r="Q104" s="60"/>
    </row>
    <row r="105" spans="17:17">
      <c r="Q105" s="60"/>
    </row>
    <row r="106" spans="17:17">
      <c r="Q106" s="60"/>
    </row>
    <row r="107" spans="17:17">
      <c r="Q107" s="60"/>
    </row>
    <row r="108" spans="17:17">
      <c r="Q108" s="60"/>
    </row>
    <row r="109" spans="17:17">
      <c r="Q109" s="60"/>
    </row>
    <row r="110" spans="17:17">
      <c r="Q110" s="60"/>
    </row>
    <row r="111" spans="17:17">
      <c r="Q111" s="60"/>
    </row>
    <row r="112" spans="17:17">
      <c r="Q112" s="60"/>
    </row>
    <row r="113" spans="17:17">
      <c r="Q113" s="60"/>
    </row>
    <row r="114" spans="17:17">
      <c r="Q114" s="60"/>
    </row>
    <row r="115" spans="17:17">
      <c r="Q115" s="60"/>
    </row>
    <row r="116" spans="17:17">
      <c r="Q116" s="60"/>
    </row>
    <row r="117" spans="17:17">
      <c r="Q117" s="60"/>
    </row>
    <row r="118" spans="17:17">
      <c r="Q118" s="60"/>
    </row>
    <row r="119" spans="17:17">
      <c r="Q119" s="60"/>
    </row>
    <row r="120" spans="17:17">
      <c r="Q120" s="60"/>
    </row>
    <row r="121" spans="17:17">
      <c r="Q121" s="60"/>
    </row>
    <row r="122" spans="17:17">
      <c r="Q122" s="60"/>
    </row>
    <row r="123" spans="17:17">
      <c r="Q123" s="60"/>
    </row>
    <row r="124" spans="17:17">
      <c r="Q124" s="60"/>
    </row>
    <row r="125" spans="17:17">
      <c r="Q125" s="60"/>
    </row>
    <row r="126" spans="17:17">
      <c r="Q126" s="60"/>
    </row>
    <row r="127" spans="17:17">
      <c r="Q127" s="60"/>
    </row>
    <row r="128" spans="17:17">
      <c r="Q128" s="60"/>
    </row>
    <row r="129" spans="17:17">
      <c r="Q129" s="60"/>
    </row>
    <row r="130" spans="17:17">
      <c r="Q130" s="60"/>
    </row>
    <row r="131" spans="17:17">
      <c r="Q131" s="60"/>
    </row>
    <row r="132" spans="17:17">
      <c r="Q132" s="60"/>
    </row>
  </sheetData>
  <autoFilter ref="B32:Q45" xr:uid="{00000000-0001-0000-0A00-000000000000}"/>
  <mergeCells count="51">
    <mergeCell ref="B67:D67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J17:O17"/>
    <mergeCell ref="M19:N20"/>
    <mergeCell ref="B18:O18"/>
    <mergeCell ref="O19:O20"/>
    <mergeCell ref="G19:G20"/>
    <mergeCell ref="H19:I20"/>
    <mergeCell ref="J19:K20"/>
    <mergeCell ref="D19:D20"/>
    <mergeCell ref="E19:F19"/>
    <mergeCell ref="J21:K22"/>
    <mergeCell ref="L21:L22"/>
    <mergeCell ref="B21:B22"/>
    <mergeCell ref="D21:D22"/>
    <mergeCell ref="E21:E22"/>
    <mergeCell ref="F21:F22"/>
    <mergeCell ref="C21:C22"/>
    <mergeCell ref="B17:D17"/>
    <mergeCell ref="E17:I17"/>
    <mergeCell ref="O21:O22"/>
    <mergeCell ref="B25:B27"/>
    <mergeCell ref="C25:D27"/>
    <mergeCell ref="E25:E27"/>
    <mergeCell ref="F25:F27"/>
    <mergeCell ref="G25:N25"/>
    <mergeCell ref="G26:J26"/>
    <mergeCell ref="K26:N26"/>
    <mergeCell ref="G21:G22"/>
    <mergeCell ref="H21:I22"/>
    <mergeCell ref="M21:N22"/>
    <mergeCell ref="B19:B20"/>
    <mergeCell ref="C19:C20"/>
    <mergeCell ref="L19:L20"/>
    <mergeCell ref="A33:A45"/>
    <mergeCell ref="E46:F46"/>
    <mergeCell ref="Q25:Q27"/>
    <mergeCell ref="O25:O27"/>
    <mergeCell ref="P25:P27"/>
    <mergeCell ref="E31:F31"/>
  </mergeCells>
  <hyperlinks>
    <hyperlink ref="L6" r:id="rId1" xr:uid="{00000000-0004-0000-0A00-000000000000}"/>
    <hyperlink ref="L8" r:id="rId2" xr:uid="{00000000-0004-0000-0A00-000001000000}"/>
    <hyperlink ref="L10" r:id="rId3" xr:uid="{00000000-0004-0000-0A00-000002000000}"/>
    <hyperlink ref="L12" r:id="rId4" xr:uid="{00000000-0004-0000-0A00-000003000000}"/>
    <hyperlink ref="L14" r:id="rId5" location="introduce-cool-config" xr:uid="{00000000-0004-0000-0A00-000004000000}"/>
    <hyperlink ref="B67" location="Содержание!A1" display="Вернуться к Содержанию" xr:uid="{F73B3018-1944-4651-8784-839F81B9FFB1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XFA73"/>
  <sheetViews>
    <sheetView showGridLines="0" topLeftCell="A17" zoomScale="55" zoomScaleNormal="55" workbookViewId="0">
      <selection activeCell="E29" sqref="E29:F29"/>
    </sheetView>
  </sheetViews>
  <sheetFormatPr defaultColWidth="12.44140625" defaultRowHeight="13.2"/>
  <cols>
    <col min="1" max="1" width="4.8867187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19.88671875" customWidth="1"/>
    <col min="12" max="12" width="19.44140625" style="2" customWidth="1"/>
    <col min="14" max="14" width="14.21875" style="2" customWidth="1"/>
    <col min="15" max="15" width="20.44140625" style="2" customWidth="1"/>
    <col min="16" max="16" width="17.109375" hidden="1" customWidth="1"/>
    <col min="17" max="17" width="17.109375" customWidth="1"/>
  </cols>
  <sheetData>
    <row r="2" spans="2:17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7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7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7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  <c r="Q5" s="2"/>
    </row>
    <row r="6" spans="2:17" ht="28.65" customHeight="1">
      <c r="B6" s="450" t="s">
        <v>26</v>
      </c>
      <c r="C6" s="450"/>
      <c r="D6" s="450"/>
      <c r="E6" s="450"/>
      <c r="F6" s="450"/>
      <c r="G6" s="450"/>
      <c r="H6" s="450"/>
      <c r="I6" s="450"/>
      <c r="J6" s="450"/>
      <c r="K6" s="450"/>
      <c r="L6" s="451" t="s">
        <v>27</v>
      </c>
      <c r="M6" s="451"/>
      <c r="N6" s="451"/>
      <c r="O6" s="451"/>
      <c r="P6" s="2"/>
      <c r="Q6" s="2"/>
    </row>
    <row r="7" spans="2:17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  <c r="Q7" s="2"/>
    </row>
    <row r="8" spans="2:17" ht="28.65" customHeight="1">
      <c r="B8" s="450" t="s">
        <v>28</v>
      </c>
      <c r="C8" s="450"/>
      <c r="D8" s="450"/>
      <c r="E8" s="450"/>
      <c r="F8" s="450"/>
      <c r="G8" s="450"/>
      <c r="H8" s="450"/>
      <c r="I8" s="450"/>
      <c r="J8" s="450"/>
      <c r="K8" s="450"/>
      <c r="L8" s="451" t="s">
        <v>27</v>
      </c>
      <c r="M8" s="451"/>
      <c r="N8" s="451"/>
      <c r="O8" s="451"/>
      <c r="P8" s="2"/>
      <c r="Q8" s="2"/>
    </row>
    <row r="9" spans="2:17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  <c r="Q9" s="2"/>
    </row>
    <row r="10" spans="2:17" ht="28.65" customHeight="1">
      <c r="B10" s="450" t="s">
        <v>29</v>
      </c>
      <c r="C10" s="450"/>
      <c r="D10" s="450"/>
      <c r="E10" s="450"/>
      <c r="F10" s="450"/>
      <c r="G10" s="450"/>
      <c r="H10" s="450"/>
      <c r="I10" s="450"/>
      <c r="J10" s="450"/>
      <c r="K10" s="450"/>
      <c r="L10" s="451" t="s">
        <v>27</v>
      </c>
      <c r="M10" s="451"/>
      <c r="N10" s="451"/>
      <c r="O10" s="451"/>
      <c r="P10" s="2"/>
      <c r="Q10" s="2"/>
    </row>
    <row r="11" spans="2:17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  <c r="Q11" s="2"/>
    </row>
    <row r="12" spans="2:17" ht="28.65" customHeight="1">
      <c r="B12" s="450" t="s">
        <v>30</v>
      </c>
      <c r="C12" s="450"/>
      <c r="D12" s="450"/>
      <c r="E12" s="450"/>
      <c r="F12" s="450"/>
      <c r="G12" s="450"/>
      <c r="H12" s="450"/>
      <c r="I12" s="450"/>
      <c r="J12" s="450"/>
      <c r="K12" s="450"/>
      <c r="L12" s="451" t="s">
        <v>27</v>
      </c>
      <c r="M12" s="451"/>
      <c r="N12" s="451"/>
      <c r="O12" s="451"/>
      <c r="P12" s="2"/>
      <c r="Q12" s="2"/>
    </row>
    <row r="13" spans="2:17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  <c r="Q13" s="2"/>
    </row>
    <row r="14" spans="2:17" ht="28.95" customHeight="1">
      <c r="B14" s="450" t="s">
        <v>31</v>
      </c>
      <c r="C14" s="450"/>
      <c r="D14" s="450"/>
      <c r="E14" s="450"/>
      <c r="F14" s="450"/>
      <c r="G14" s="450"/>
      <c r="H14" s="450"/>
      <c r="I14" s="450"/>
      <c r="J14" s="450"/>
      <c r="K14" s="450"/>
      <c r="L14" s="451" t="s">
        <v>27</v>
      </c>
      <c r="M14" s="451"/>
      <c r="N14" s="451"/>
      <c r="O14" s="451"/>
      <c r="P14" s="2"/>
      <c r="Q14" s="2"/>
    </row>
    <row r="15" spans="2:17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  <c r="Q15" s="2"/>
    </row>
    <row r="16" spans="2:17" ht="31.05" customHeight="1">
      <c r="B16" s="452" t="s">
        <v>190</v>
      </c>
      <c r="C16" s="452"/>
      <c r="D16" s="452"/>
      <c r="E16" s="452"/>
      <c r="F16" s="452"/>
      <c r="G16" s="452"/>
      <c r="H16" s="452"/>
      <c r="I16" s="452"/>
      <c r="J16" s="452" t="s">
        <v>33</v>
      </c>
      <c r="K16" s="452"/>
      <c r="L16" s="452"/>
      <c r="M16" s="452"/>
      <c r="N16" s="452"/>
      <c r="O16" s="452"/>
    </row>
    <row r="17" spans="2:22 16376:16381" ht="343.35" customHeight="1"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453"/>
    </row>
    <row r="18" spans="2:22 16376:16381" ht="34.799999999999997" customHeight="1">
      <c r="B18" s="447" t="s">
        <v>34</v>
      </c>
      <c r="C18" s="435" t="s">
        <v>35</v>
      </c>
      <c r="D18" s="435" t="s">
        <v>36</v>
      </c>
      <c r="E18" s="435" t="s">
        <v>37</v>
      </c>
      <c r="F18" s="435"/>
      <c r="G18" s="436" t="s">
        <v>38</v>
      </c>
      <c r="H18" s="435" t="s">
        <v>39</v>
      </c>
      <c r="I18" s="435"/>
      <c r="J18" s="435" t="s">
        <v>40</v>
      </c>
      <c r="K18" s="435"/>
      <c r="L18" s="435" t="s">
        <v>41</v>
      </c>
      <c r="M18" s="435" t="s">
        <v>42</v>
      </c>
      <c r="N18" s="435"/>
      <c r="O18" s="435" t="s">
        <v>43</v>
      </c>
    </row>
    <row r="19" spans="2:22 16376:16381" ht="34.799999999999997" customHeight="1">
      <c r="B19" s="447"/>
      <c r="C19" s="435"/>
      <c r="D19" s="435"/>
      <c r="E19" s="36" t="s">
        <v>44</v>
      </c>
      <c r="F19" s="36" t="s">
        <v>45</v>
      </c>
      <c r="G19" s="436"/>
      <c r="H19" s="436"/>
      <c r="I19" s="435"/>
      <c r="J19" s="435"/>
      <c r="K19" s="435"/>
      <c r="L19" s="435"/>
      <c r="M19" s="435"/>
      <c r="N19" s="435"/>
      <c r="O19" s="435"/>
    </row>
    <row r="20" spans="2:22 16376:16381" ht="16.350000000000001" customHeight="1">
      <c r="B20" s="480" t="s">
        <v>191</v>
      </c>
      <c r="C20" s="480" t="s">
        <v>78</v>
      </c>
      <c r="D20" s="480" t="s">
        <v>79</v>
      </c>
      <c r="E20" s="446">
        <v>8</v>
      </c>
      <c r="F20" s="446">
        <v>250</v>
      </c>
      <c r="G20" s="446" t="s">
        <v>21</v>
      </c>
      <c r="H20" s="446">
        <v>0.19800000000000001</v>
      </c>
      <c r="I20" s="446"/>
      <c r="J20" s="446">
        <v>0.19800000000000001</v>
      </c>
      <c r="K20" s="446"/>
      <c r="L20" s="446" t="s">
        <v>192</v>
      </c>
      <c r="M20" s="446">
        <v>0.13100000000000001</v>
      </c>
      <c r="N20" s="446"/>
      <c r="O20" s="446" t="s">
        <v>193</v>
      </c>
    </row>
    <row r="21" spans="2:22 16376:16381" ht="19.649999999999999" customHeight="1">
      <c r="B21" s="480" t="s">
        <v>47</v>
      </c>
      <c r="C21" s="480"/>
      <c r="D21" s="480"/>
      <c r="E21" s="446">
        <v>8</v>
      </c>
      <c r="F21" s="446">
        <v>80</v>
      </c>
      <c r="G21" s="446" t="s">
        <v>21</v>
      </c>
      <c r="H21" s="446"/>
      <c r="I21" s="446"/>
      <c r="J21" s="446"/>
      <c r="K21" s="446"/>
      <c r="L21" s="446"/>
      <c r="M21" s="446">
        <v>1.6E-2</v>
      </c>
      <c r="N21" s="446"/>
      <c r="O21" s="446" t="s">
        <v>49</v>
      </c>
    </row>
    <row r="22" spans="2:22 16376:16381" ht="44.1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2:22 16376:16381" ht="30.15" customHeight="1">
      <c r="B23" s="483" t="s">
        <v>50</v>
      </c>
      <c r="C23" s="462" t="s">
        <v>51</v>
      </c>
      <c r="D23" s="462"/>
      <c r="E23" s="464" t="s">
        <v>52</v>
      </c>
      <c r="F23" s="464" t="s">
        <v>53</v>
      </c>
      <c r="G23" s="458" t="s">
        <v>54</v>
      </c>
      <c r="H23" s="458"/>
      <c r="I23" s="458"/>
      <c r="J23" s="458"/>
      <c r="K23" s="458"/>
      <c r="L23" s="458"/>
      <c r="M23" s="458"/>
      <c r="N23" s="458"/>
      <c r="O23" s="514" t="s">
        <v>55</v>
      </c>
      <c r="P23" s="458" t="s">
        <v>434</v>
      </c>
      <c r="Q23" s="481" t="s">
        <v>459</v>
      </c>
    </row>
    <row r="24" spans="2:22 16376:16381" ht="15.6" customHeight="1">
      <c r="B24" s="483"/>
      <c r="C24" s="462"/>
      <c r="D24" s="462"/>
      <c r="E24" s="464"/>
      <c r="F24" s="464"/>
      <c r="G24" s="458" t="s">
        <v>56</v>
      </c>
      <c r="H24" s="458"/>
      <c r="I24" s="458"/>
      <c r="J24" s="458"/>
      <c r="K24" s="458" t="s">
        <v>57</v>
      </c>
      <c r="L24" s="458"/>
      <c r="M24" s="458"/>
      <c r="N24" s="458"/>
      <c r="O24" s="514"/>
      <c r="P24" s="456"/>
      <c r="Q24" s="481"/>
    </row>
    <row r="25" spans="2:22 16376:16381" ht="16.2">
      <c r="B25" s="483"/>
      <c r="C25" s="462"/>
      <c r="D25" s="462"/>
      <c r="E25" s="464"/>
      <c r="F25" s="464"/>
      <c r="G25" s="128" t="s">
        <v>58</v>
      </c>
      <c r="H25" s="129" t="s">
        <v>59</v>
      </c>
      <c r="I25" s="129" t="s">
        <v>60</v>
      </c>
      <c r="J25" s="130" t="s">
        <v>61</v>
      </c>
      <c r="K25" s="128" t="s">
        <v>62</v>
      </c>
      <c r="L25" s="129" t="s">
        <v>63</v>
      </c>
      <c r="M25" s="129" t="s">
        <v>64</v>
      </c>
      <c r="N25" s="130" t="s">
        <v>65</v>
      </c>
      <c r="O25" s="514"/>
      <c r="P25" s="457"/>
      <c r="Q25" s="481"/>
    </row>
    <row r="26" spans="2:22 16376:16381" ht="13.2" customHeight="1">
      <c r="B26" s="505" t="s">
        <v>190</v>
      </c>
      <c r="C26" s="506"/>
      <c r="D26" s="506"/>
      <c r="E26" s="506"/>
      <c r="F26" s="506"/>
      <c r="G26" s="506"/>
      <c r="H26" s="506"/>
      <c r="I26" s="506"/>
      <c r="J26" s="506"/>
      <c r="K26" s="506"/>
      <c r="L26" s="506"/>
      <c r="M26" s="506"/>
      <c r="N26" s="506"/>
      <c r="O26" s="506"/>
      <c r="P26" s="506"/>
      <c r="Q26" s="506"/>
      <c r="U26" s="2"/>
      <c r="V26" s="2"/>
      <c r="XEZ26" s="2"/>
      <c r="XFA26" s="2"/>
    </row>
    <row r="27" spans="2:22 16376:16381" ht="13.2" customHeight="1">
      <c r="B27" s="507"/>
      <c r="C27" s="508"/>
      <c r="D27" s="508"/>
      <c r="E27" s="508"/>
      <c r="F27" s="508"/>
      <c r="G27" s="508"/>
      <c r="H27" s="508"/>
      <c r="I27" s="508"/>
      <c r="J27" s="508"/>
      <c r="K27" s="508"/>
      <c r="L27" s="508"/>
      <c r="M27" s="508"/>
      <c r="N27" s="508"/>
      <c r="O27" s="508"/>
      <c r="P27" s="508"/>
      <c r="Q27" s="508"/>
      <c r="U27" s="2"/>
      <c r="V27" s="2"/>
      <c r="XEZ27" s="2"/>
      <c r="XFA27" s="2"/>
    </row>
    <row r="28" spans="2:22 16376:16381" ht="16.2">
      <c r="B28" s="529" t="s">
        <v>183</v>
      </c>
      <c r="C28" s="530"/>
      <c r="D28" s="530"/>
      <c r="E28" s="530"/>
      <c r="F28" s="530"/>
      <c r="G28" s="530"/>
      <c r="H28" s="530"/>
      <c r="I28" s="530"/>
      <c r="J28" s="530"/>
      <c r="K28" s="530"/>
      <c r="L28" s="530"/>
      <c r="M28" s="530"/>
      <c r="N28" s="530"/>
      <c r="O28" s="530"/>
      <c r="P28" s="530"/>
      <c r="Q28" s="530"/>
      <c r="U28" s="2"/>
      <c r="V28" s="2"/>
      <c r="XEZ28" s="2"/>
      <c r="XFA28" s="2"/>
    </row>
    <row r="29" spans="2:22 16376:16381" ht="29.4" customHeight="1">
      <c r="B29" s="213"/>
      <c r="C29" s="209"/>
      <c r="D29" s="209"/>
      <c r="E29" s="518" t="s">
        <v>526</v>
      </c>
      <c r="F29" s="518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U29" s="2"/>
      <c r="V29" s="2"/>
      <c r="XEZ29" s="2"/>
      <c r="XFA29" s="2"/>
    </row>
    <row r="30" spans="2:22 16376:16381" ht="24" customHeight="1">
      <c r="B30" s="111" t="s">
        <v>315</v>
      </c>
      <c r="C30" s="112" t="s">
        <v>316</v>
      </c>
      <c r="D30" s="112"/>
      <c r="E30" s="113">
        <v>1405.54</v>
      </c>
      <c r="F30" s="171">
        <f>1.2*E30</f>
        <v>1686.6479999999999</v>
      </c>
      <c r="G30" s="111" t="s">
        <v>318</v>
      </c>
      <c r="H30" s="112" t="s">
        <v>318</v>
      </c>
      <c r="I30" s="112"/>
      <c r="J30" s="112"/>
      <c r="K30" s="111" t="s">
        <v>317</v>
      </c>
      <c r="L30" s="112" t="s">
        <v>126</v>
      </c>
      <c r="M30" s="112" t="s">
        <v>317</v>
      </c>
      <c r="N30" s="112" t="s">
        <v>126</v>
      </c>
      <c r="O30" s="133"/>
      <c r="P30" s="170"/>
      <c r="Q30" s="170"/>
      <c r="R30" s="2"/>
      <c r="XEV30" s="2"/>
      <c r="XEW30" s="2"/>
    </row>
    <row r="31" spans="2:22 16376:16381" ht="24" customHeight="1">
      <c r="B31" s="115" t="s">
        <v>319</v>
      </c>
      <c r="C31" s="116" t="s">
        <v>320</v>
      </c>
      <c r="D31" s="116"/>
      <c r="E31" s="117">
        <v>1498.37</v>
      </c>
      <c r="F31" s="167">
        <f>E31*1.2</f>
        <v>1798.0439999999999</v>
      </c>
      <c r="G31" s="115" t="s">
        <v>318</v>
      </c>
      <c r="H31" s="116" t="s">
        <v>318</v>
      </c>
      <c r="I31" s="116"/>
      <c r="J31" s="116"/>
      <c r="K31" s="115" t="s">
        <v>317</v>
      </c>
      <c r="L31" s="116" t="s">
        <v>126</v>
      </c>
      <c r="M31" s="116" t="s">
        <v>317</v>
      </c>
      <c r="N31" s="116" t="s">
        <v>126</v>
      </c>
      <c r="O31" s="135"/>
      <c r="P31" s="187"/>
      <c r="Q31" s="187"/>
      <c r="R31" s="2"/>
      <c r="XEV31" s="2"/>
      <c r="XEW31" s="2"/>
    </row>
    <row r="32" spans="2:22 16376:16381" ht="24" customHeight="1">
      <c r="B32" s="119" t="s">
        <v>321</v>
      </c>
      <c r="C32" s="120" t="s">
        <v>322</v>
      </c>
      <c r="D32" s="120"/>
      <c r="E32" s="121">
        <v>1644.6</v>
      </c>
      <c r="F32" s="166">
        <f t="shared" ref="F32:F64" si="0">E32*1.2</f>
        <v>1973.5199999999998</v>
      </c>
      <c r="G32" s="119" t="s">
        <v>318</v>
      </c>
      <c r="H32" s="120" t="s">
        <v>318</v>
      </c>
      <c r="I32" s="120"/>
      <c r="J32" s="120"/>
      <c r="K32" s="119" t="s">
        <v>317</v>
      </c>
      <c r="L32" s="120" t="s">
        <v>126</v>
      </c>
      <c r="M32" s="120" t="s">
        <v>317</v>
      </c>
      <c r="N32" s="120" t="s">
        <v>126</v>
      </c>
      <c r="O32" s="137"/>
      <c r="P32" s="170"/>
      <c r="Q32" s="170"/>
      <c r="R32" s="2"/>
      <c r="XEV32" s="2"/>
      <c r="XEW32" s="2"/>
    </row>
    <row r="33" spans="2:18 16376:16377" ht="24" customHeight="1">
      <c r="B33" s="115" t="s">
        <v>194</v>
      </c>
      <c r="C33" s="116" t="s">
        <v>195</v>
      </c>
      <c r="D33" s="116"/>
      <c r="E33" s="117">
        <v>1548.59</v>
      </c>
      <c r="F33" s="167">
        <f t="shared" si="0"/>
        <v>1858.3079999999998</v>
      </c>
      <c r="G33" s="115" t="s">
        <v>147</v>
      </c>
      <c r="H33" s="116" t="s">
        <v>147</v>
      </c>
      <c r="I33" s="116" t="s">
        <v>196</v>
      </c>
      <c r="J33" s="116" t="s">
        <v>196</v>
      </c>
      <c r="K33" s="115"/>
      <c r="L33" s="116"/>
      <c r="M33" s="116" t="s">
        <v>74</v>
      </c>
      <c r="N33" s="116" t="s">
        <v>87</v>
      </c>
      <c r="O33" s="135" t="s">
        <v>22</v>
      </c>
      <c r="P33" s="188"/>
      <c r="Q33" s="188"/>
      <c r="R33" s="2"/>
      <c r="XEV33" s="2"/>
      <c r="XEW33" s="2"/>
    </row>
    <row r="34" spans="2:18 16376:16377" ht="24" customHeight="1">
      <c r="B34" s="119" t="s">
        <v>372</v>
      </c>
      <c r="C34" s="120" t="s">
        <v>195</v>
      </c>
      <c r="D34" s="120"/>
      <c r="E34" s="121">
        <v>1548.59</v>
      </c>
      <c r="F34" s="166">
        <f t="shared" si="0"/>
        <v>1858.3079999999998</v>
      </c>
      <c r="G34" s="119" t="s">
        <v>147</v>
      </c>
      <c r="H34" s="120" t="s">
        <v>147</v>
      </c>
      <c r="I34" s="120" t="s">
        <v>196</v>
      </c>
      <c r="J34" s="120" t="s">
        <v>196</v>
      </c>
      <c r="K34" s="119" t="s">
        <v>317</v>
      </c>
      <c r="L34" s="120" t="s">
        <v>126</v>
      </c>
      <c r="M34" s="120" t="s">
        <v>317</v>
      </c>
      <c r="N34" s="120" t="s">
        <v>126</v>
      </c>
      <c r="O34" s="137"/>
      <c r="P34" s="138"/>
      <c r="Q34" s="138"/>
      <c r="R34" s="2"/>
      <c r="XEV34" s="2"/>
      <c r="XEW34" s="2"/>
    </row>
    <row r="35" spans="2:18 16376:16377" ht="24" customHeight="1">
      <c r="B35" s="115" t="s">
        <v>323</v>
      </c>
      <c r="C35" s="116" t="s">
        <v>324</v>
      </c>
      <c r="D35" s="116"/>
      <c r="E35" s="117">
        <v>1788.95</v>
      </c>
      <c r="F35" s="167">
        <f t="shared" si="0"/>
        <v>2146.7399999999998</v>
      </c>
      <c r="G35" s="115" t="s">
        <v>318</v>
      </c>
      <c r="H35" s="116" t="s">
        <v>318</v>
      </c>
      <c r="I35" s="116"/>
      <c r="J35" s="116"/>
      <c r="K35" s="115" t="s">
        <v>317</v>
      </c>
      <c r="L35" s="116" t="s">
        <v>126</v>
      </c>
      <c r="M35" s="116" t="s">
        <v>317</v>
      </c>
      <c r="N35" s="116" t="s">
        <v>126</v>
      </c>
      <c r="O35" s="135"/>
      <c r="P35" s="188"/>
      <c r="Q35" s="188"/>
      <c r="R35" s="2"/>
      <c r="XEV35" s="2"/>
      <c r="XEW35" s="2"/>
    </row>
    <row r="36" spans="2:18 16376:16377" ht="24" customHeight="1">
      <c r="B36" s="119" t="s">
        <v>197</v>
      </c>
      <c r="C36" s="120" t="s">
        <v>198</v>
      </c>
      <c r="D36" s="120"/>
      <c r="E36" s="121">
        <v>1717.4</v>
      </c>
      <c r="F36" s="166">
        <f t="shared" si="0"/>
        <v>2060.88</v>
      </c>
      <c r="G36" s="119" t="s">
        <v>199</v>
      </c>
      <c r="H36" s="120" t="s">
        <v>199</v>
      </c>
      <c r="I36" s="120" t="s">
        <v>196</v>
      </c>
      <c r="J36" s="120" t="s">
        <v>196</v>
      </c>
      <c r="K36" s="119" t="s">
        <v>87</v>
      </c>
      <c r="L36" s="120" t="s">
        <v>96</v>
      </c>
      <c r="M36" s="120" t="s">
        <v>87</v>
      </c>
      <c r="N36" s="120" t="s">
        <v>96</v>
      </c>
      <c r="O36" s="137" t="s">
        <v>22</v>
      </c>
      <c r="P36" s="139"/>
      <c r="Q36" s="139"/>
      <c r="R36" s="2"/>
      <c r="XEV36" s="2"/>
      <c r="XEW36" s="2"/>
    </row>
    <row r="37" spans="2:18 16376:16377" ht="24" customHeight="1">
      <c r="B37" s="115" t="s">
        <v>373</v>
      </c>
      <c r="C37" s="116" t="s">
        <v>198</v>
      </c>
      <c r="D37" s="116"/>
      <c r="E37" s="117">
        <v>1717.4</v>
      </c>
      <c r="F37" s="167">
        <f t="shared" si="0"/>
        <v>2060.88</v>
      </c>
      <c r="G37" s="115" t="s">
        <v>199</v>
      </c>
      <c r="H37" s="116" t="s">
        <v>199</v>
      </c>
      <c r="I37" s="116" t="s">
        <v>196</v>
      </c>
      <c r="J37" s="116" t="s">
        <v>196</v>
      </c>
      <c r="K37" s="115" t="s">
        <v>87</v>
      </c>
      <c r="L37" s="116" t="s">
        <v>96</v>
      </c>
      <c r="M37" s="116" t="s">
        <v>87</v>
      </c>
      <c r="N37" s="116" t="s">
        <v>96</v>
      </c>
      <c r="O37" s="135"/>
      <c r="P37" s="189"/>
      <c r="Q37" s="189"/>
      <c r="R37" s="2"/>
      <c r="XEV37" s="2"/>
      <c r="XEW37" s="2"/>
    </row>
    <row r="38" spans="2:18 16376:16377" ht="24" customHeight="1">
      <c r="B38" s="119" t="s">
        <v>325</v>
      </c>
      <c r="C38" s="120" t="s">
        <v>326</v>
      </c>
      <c r="D38" s="120"/>
      <c r="E38" s="121">
        <v>1943.5</v>
      </c>
      <c r="F38" s="166">
        <f t="shared" si="0"/>
        <v>2332.1999999999998</v>
      </c>
      <c r="G38" s="119" t="s">
        <v>318</v>
      </c>
      <c r="H38" s="120" t="s">
        <v>318</v>
      </c>
      <c r="I38" s="120"/>
      <c r="J38" s="120"/>
      <c r="K38" s="119" t="s">
        <v>317</v>
      </c>
      <c r="L38" s="120" t="s">
        <v>126</v>
      </c>
      <c r="M38" s="120" t="s">
        <v>317</v>
      </c>
      <c r="N38" s="120" t="s">
        <v>126</v>
      </c>
      <c r="O38" s="137"/>
      <c r="P38" s="139"/>
      <c r="Q38" s="139"/>
      <c r="R38" s="2"/>
      <c r="XEV38" s="2"/>
      <c r="XEW38" s="2"/>
    </row>
    <row r="39" spans="2:18 16376:16377" ht="24" customHeight="1">
      <c r="B39" s="115" t="s">
        <v>327</v>
      </c>
      <c r="C39" s="116" t="s">
        <v>328</v>
      </c>
      <c r="D39" s="116"/>
      <c r="E39" s="117">
        <v>2105.87</v>
      </c>
      <c r="F39" s="167">
        <f t="shared" si="0"/>
        <v>2527.0439999999999</v>
      </c>
      <c r="G39" s="115" t="s">
        <v>318</v>
      </c>
      <c r="H39" s="116" t="s">
        <v>318</v>
      </c>
      <c r="I39" s="116"/>
      <c r="J39" s="116"/>
      <c r="K39" s="115" t="s">
        <v>126</v>
      </c>
      <c r="L39" s="116" t="s">
        <v>126</v>
      </c>
      <c r="M39" s="116" t="s">
        <v>126</v>
      </c>
      <c r="N39" s="116" t="s">
        <v>126</v>
      </c>
      <c r="O39" s="135"/>
      <c r="P39" s="188"/>
      <c r="Q39" s="188"/>
      <c r="R39" s="2"/>
      <c r="XEV39" s="2"/>
      <c r="XEW39" s="2"/>
    </row>
    <row r="40" spans="2:18 16376:16377" ht="24" customHeight="1">
      <c r="B40" s="119" t="s">
        <v>329</v>
      </c>
      <c r="C40" s="120" t="s">
        <v>330</v>
      </c>
      <c r="D40" s="120"/>
      <c r="E40" s="121">
        <v>2295.9499999999998</v>
      </c>
      <c r="F40" s="166">
        <f t="shared" si="0"/>
        <v>2755.14</v>
      </c>
      <c r="G40" s="119" t="s">
        <v>331</v>
      </c>
      <c r="H40" s="120" t="s">
        <v>331</v>
      </c>
      <c r="I40" s="120"/>
      <c r="J40" s="120"/>
      <c r="K40" s="119" t="s">
        <v>332</v>
      </c>
      <c r="L40" s="120" t="s">
        <v>332</v>
      </c>
      <c r="M40" s="120" t="s">
        <v>332</v>
      </c>
      <c r="N40" s="120" t="s">
        <v>332</v>
      </c>
      <c r="O40" s="137"/>
      <c r="P40" s="139"/>
      <c r="Q40" s="139"/>
      <c r="R40" s="2"/>
      <c r="XEV40" s="2"/>
      <c r="XEW40" s="2"/>
    </row>
    <row r="41" spans="2:18 16376:16377" ht="24" customHeight="1">
      <c r="B41" s="115" t="s">
        <v>200</v>
      </c>
      <c r="C41" s="116" t="s">
        <v>201</v>
      </c>
      <c r="D41" s="116"/>
      <c r="E41" s="117">
        <v>2170.75</v>
      </c>
      <c r="F41" s="167">
        <f t="shared" si="0"/>
        <v>2604.9</v>
      </c>
      <c r="G41" s="115" t="s">
        <v>147</v>
      </c>
      <c r="H41" s="116" t="s">
        <v>147</v>
      </c>
      <c r="I41" s="116" t="s">
        <v>196</v>
      </c>
      <c r="J41" s="116" t="s">
        <v>196</v>
      </c>
      <c r="K41" s="115" t="s">
        <v>74</v>
      </c>
      <c r="L41" s="116" t="s">
        <v>87</v>
      </c>
      <c r="M41" s="116" t="s">
        <v>74</v>
      </c>
      <c r="N41" s="116" t="s">
        <v>87</v>
      </c>
      <c r="O41" s="135" t="s">
        <v>22</v>
      </c>
      <c r="P41" s="188"/>
      <c r="Q41" s="188"/>
      <c r="R41" s="2"/>
      <c r="XEV41" s="2"/>
      <c r="XEW41" s="2"/>
    </row>
    <row r="42" spans="2:18 16376:16377" ht="24" customHeight="1">
      <c r="B42" s="119" t="s">
        <v>374</v>
      </c>
      <c r="C42" s="120" t="s">
        <v>201</v>
      </c>
      <c r="D42" s="120"/>
      <c r="E42" s="121">
        <v>2170.75</v>
      </c>
      <c r="F42" s="166">
        <f t="shared" si="0"/>
        <v>2604.9</v>
      </c>
      <c r="G42" s="119" t="s">
        <v>147</v>
      </c>
      <c r="H42" s="120" t="s">
        <v>147</v>
      </c>
      <c r="I42" s="120" t="s">
        <v>196</v>
      </c>
      <c r="J42" s="120" t="s">
        <v>196</v>
      </c>
      <c r="K42" s="119" t="s">
        <v>74</v>
      </c>
      <c r="L42" s="120" t="s">
        <v>87</v>
      </c>
      <c r="M42" s="120" t="s">
        <v>74</v>
      </c>
      <c r="N42" s="120" t="s">
        <v>87</v>
      </c>
      <c r="O42" s="137"/>
      <c r="P42" s="138"/>
      <c r="Q42" s="138"/>
      <c r="R42" s="2"/>
      <c r="XEV42" s="2"/>
      <c r="XEW42" s="2"/>
    </row>
    <row r="43" spans="2:18 16376:16377" ht="24" customHeight="1">
      <c r="B43" s="115" t="s">
        <v>202</v>
      </c>
      <c r="C43" s="116" t="s">
        <v>203</v>
      </c>
      <c r="D43" s="116"/>
      <c r="E43" s="117">
        <v>2340.66</v>
      </c>
      <c r="F43" s="167">
        <f t="shared" si="0"/>
        <v>2808.7919999999999</v>
      </c>
      <c r="G43" s="115" t="s">
        <v>147</v>
      </c>
      <c r="H43" s="116" t="s">
        <v>147</v>
      </c>
      <c r="I43" s="116" t="s">
        <v>196</v>
      </c>
      <c r="J43" s="116" t="s">
        <v>196</v>
      </c>
      <c r="K43" s="115" t="s">
        <v>74</v>
      </c>
      <c r="L43" s="116" t="s">
        <v>96</v>
      </c>
      <c r="M43" s="116" t="s">
        <v>74</v>
      </c>
      <c r="N43" s="116" t="s">
        <v>96</v>
      </c>
      <c r="O43" s="135" t="s">
        <v>22</v>
      </c>
      <c r="P43" s="189"/>
      <c r="Q43" s="189"/>
      <c r="R43" s="2"/>
      <c r="XEV43" s="2"/>
      <c r="XEW43" s="2"/>
    </row>
    <row r="44" spans="2:18 16376:16377" ht="24" customHeight="1">
      <c r="B44" s="119" t="s">
        <v>379</v>
      </c>
      <c r="C44" s="120" t="s">
        <v>203</v>
      </c>
      <c r="D44" s="120"/>
      <c r="E44" s="121">
        <v>2340.66</v>
      </c>
      <c r="F44" s="166">
        <f t="shared" si="0"/>
        <v>2808.7919999999999</v>
      </c>
      <c r="G44" s="119" t="s">
        <v>147</v>
      </c>
      <c r="H44" s="120" t="s">
        <v>147</v>
      </c>
      <c r="I44" s="120" t="s">
        <v>196</v>
      </c>
      <c r="J44" s="120" t="s">
        <v>196</v>
      </c>
      <c r="K44" s="119" t="s">
        <v>74</v>
      </c>
      <c r="L44" s="120" t="s">
        <v>96</v>
      </c>
      <c r="M44" s="120" t="s">
        <v>74</v>
      </c>
      <c r="N44" s="120" t="s">
        <v>96</v>
      </c>
      <c r="O44" s="137"/>
      <c r="P44" s="138"/>
      <c r="Q44" s="138"/>
      <c r="R44" s="2"/>
      <c r="XEV44" s="2"/>
      <c r="XEW44" s="2"/>
    </row>
    <row r="45" spans="2:18 16376:16377" ht="24" customHeight="1">
      <c r="B45" s="115" t="s">
        <v>204</v>
      </c>
      <c r="C45" s="116" t="s">
        <v>205</v>
      </c>
      <c r="D45" s="116"/>
      <c r="E45" s="117">
        <v>2418.09</v>
      </c>
      <c r="F45" s="167">
        <f t="shared" si="0"/>
        <v>2901.7080000000001</v>
      </c>
      <c r="G45" s="115" t="s">
        <v>206</v>
      </c>
      <c r="H45" s="116" t="s">
        <v>206</v>
      </c>
      <c r="I45" s="116"/>
      <c r="J45" s="116"/>
      <c r="K45" s="115" t="s">
        <v>74</v>
      </c>
      <c r="L45" s="116" t="s">
        <v>90</v>
      </c>
      <c r="M45" s="116" t="s">
        <v>74</v>
      </c>
      <c r="N45" s="116" t="s">
        <v>90</v>
      </c>
      <c r="O45" s="135" t="s">
        <v>22</v>
      </c>
      <c r="P45" s="188"/>
      <c r="Q45" s="188"/>
      <c r="R45" s="2"/>
      <c r="XEV45" s="2"/>
      <c r="XEW45" s="2"/>
    </row>
    <row r="46" spans="2:18 16376:16377" ht="24" customHeight="1">
      <c r="B46" s="119" t="s">
        <v>375</v>
      </c>
      <c r="C46" s="120" t="s">
        <v>205</v>
      </c>
      <c r="D46" s="120"/>
      <c r="E46" s="121">
        <v>2418.09</v>
      </c>
      <c r="F46" s="166">
        <f t="shared" si="0"/>
        <v>2901.7080000000001</v>
      </c>
      <c r="G46" s="119" t="s">
        <v>206</v>
      </c>
      <c r="H46" s="120" t="s">
        <v>206</v>
      </c>
      <c r="I46" s="120"/>
      <c r="J46" s="120"/>
      <c r="K46" s="119" t="s">
        <v>74</v>
      </c>
      <c r="L46" s="120" t="s">
        <v>90</v>
      </c>
      <c r="M46" s="120" t="s">
        <v>74</v>
      </c>
      <c r="N46" s="120" t="s">
        <v>90</v>
      </c>
      <c r="O46" s="137"/>
      <c r="P46" s="138"/>
      <c r="Q46" s="138"/>
      <c r="R46" s="2"/>
      <c r="XEV46" s="2"/>
      <c r="XEW46" s="2"/>
    </row>
    <row r="47" spans="2:18 16376:16377" ht="24" customHeight="1">
      <c r="B47" s="115" t="s">
        <v>334</v>
      </c>
      <c r="C47" s="116" t="s">
        <v>335</v>
      </c>
      <c r="D47" s="116"/>
      <c r="E47" s="117">
        <v>2615.2600000000002</v>
      </c>
      <c r="F47" s="167">
        <f t="shared" si="0"/>
        <v>3138.3120000000004</v>
      </c>
      <c r="G47" s="115" t="s">
        <v>318</v>
      </c>
      <c r="H47" s="116" t="s">
        <v>318</v>
      </c>
      <c r="I47" s="116"/>
      <c r="J47" s="116"/>
      <c r="K47" s="115" t="s">
        <v>126</v>
      </c>
      <c r="L47" s="116" t="s">
        <v>332</v>
      </c>
      <c r="M47" s="116" t="s">
        <v>126</v>
      </c>
      <c r="N47" s="116" t="s">
        <v>332</v>
      </c>
      <c r="O47" s="135"/>
      <c r="P47" s="188"/>
      <c r="Q47" s="188"/>
      <c r="R47" s="2"/>
      <c r="XEV47" s="2"/>
      <c r="XEW47" s="2"/>
    </row>
    <row r="48" spans="2:18 16376:16377" ht="24" customHeight="1">
      <c r="B48" s="119" t="s">
        <v>336</v>
      </c>
      <c r="C48" s="120" t="s">
        <v>337</v>
      </c>
      <c r="D48" s="120"/>
      <c r="E48" s="121">
        <v>2878.49</v>
      </c>
      <c r="F48" s="166">
        <f t="shared" si="0"/>
        <v>3454.1879999999996</v>
      </c>
      <c r="G48" s="119" t="s">
        <v>318</v>
      </c>
      <c r="H48" s="120" t="s">
        <v>318</v>
      </c>
      <c r="I48" s="120"/>
      <c r="J48" s="120"/>
      <c r="K48" s="119" t="s">
        <v>126</v>
      </c>
      <c r="L48" s="120" t="s">
        <v>332</v>
      </c>
      <c r="M48" s="120" t="s">
        <v>126</v>
      </c>
      <c r="N48" s="120" t="s">
        <v>332</v>
      </c>
      <c r="O48" s="137"/>
      <c r="P48" s="139"/>
      <c r="Q48" s="139"/>
      <c r="R48" s="2"/>
      <c r="XEV48" s="2"/>
      <c r="XEW48" s="2"/>
    </row>
    <row r="49" spans="2:18 16376:16377" ht="24" customHeight="1">
      <c r="B49" s="115" t="s">
        <v>207</v>
      </c>
      <c r="C49" s="116" t="s">
        <v>208</v>
      </c>
      <c r="D49" s="116"/>
      <c r="E49" s="117">
        <v>2833.32</v>
      </c>
      <c r="F49" s="167">
        <f t="shared" si="0"/>
        <v>3399.9839999999999</v>
      </c>
      <c r="G49" s="115" t="s">
        <v>147</v>
      </c>
      <c r="H49" s="116" t="s">
        <v>147</v>
      </c>
      <c r="I49" s="116" t="s">
        <v>196</v>
      </c>
      <c r="J49" s="116" t="s">
        <v>196</v>
      </c>
      <c r="K49" s="115" t="s">
        <v>87</v>
      </c>
      <c r="L49" s="116" t="s">
        <v>153</v>
      </c>
      <c r="M49" s="116" t="s">
        <v>87</v>
      </c>
      <c r="N49" s="116" t="s">
        <v>153</v>
      </c>
      <c r="O49" s="135" t="s">
        <v>22</v>
      </c>
      <c r="P49" s="188"/>
      <c r="Q49" s="188"/>
      <c r="R49" s="2"/>
      <c r="XEV49" s="2"/>
      <c r="XEW49" s="2"/>
    </row>
    <row r="50" spans="2:18 16376:16377" ht="24" customHeight="1">
      <c r="B50" s="119" t="s">
        <v>376</v>
      </c>
      <c r="C50" s="120" t="s">
        <v>208</v>
      </c>
      <c r="D50" s="120"/>
      <c r="E50" s="121">
        <v>2833.32</v>
      </c>
      <c r="F50" s="166">
        <f t="shared" si="0"/>
        <v>3399.9839999999999</v>
      </c>
      <c r="G50" s="119" t="s">
        <v>147</v>
      </c>
      <c r="H50" s="120" t="s">
        <v>147</v>
      </c>
      <c r="I50" s="120" t="s">
        <v>196</v>
      </c>
      <c r="J50" s="120" t="s">
        <v>196</v>
      </c>
      <c r="K50" s="119" t="s">
        <v>87</v>
      </c>
      <c r="L50" s="120" t="s">
        <v>153</v>
      </c>
      <c r="M50" s="120" t="s">
        <v>87</v>
      </c>
      <c r="N50" s="120" t="s">
        <v>153</v>
      </c>
      <c r="O50" s="137"/>
      <c r="P50" s="138"/>
      <c r="Q50" s="138"/>
      <c r="R50" s="2"/>
      <c r="XEV50" s="2"/>
      <c r="XEW50" s="2"/>
    </row>
    <row r="51" spans="2:18 16376:16377" ht="24" customHeight="1">
      <c r="B51" s="115" t="s">
        <v>338</v>
      </c>
      <c r="C51" s="116" t="s">
        <v>339</v>
      </c>
      <c r="D51" s="116"/>
      <c r="E51" s="117">
        <v>3049.95</v>
      </c>
      <c r="F51" s="167">
        <f t="shared" si="0"/>
        <v>3659.9399999999996</v>
      </c>
      <c r="G51" s="115" t="s">
        <v>331</v>
      </c>
      <c r="H51" s="116" t="s">
        <v>331</v>
      </c>
      <c r="I51" s="116"/>
      <c r="J51" s="116"/>
      <c r="K51" s="115" t="s">
        <v>332</v>
      </c>
      <c r="L51" s="116" t="s">
        <v>148</v>
      </c>
      <c r="M51" s="116" t="s">
        <v>332</v>
      </c>
      <c r="N51" s="116" t="s">
        <v>148</v>
      </c>
      <c r="O51" s="135"/>
      <c r="P51" s="189"/>
      <c r="Q51" s="189"/>
      <c r="R51" s="2"/>
      <c r="XEV51" s="2"/>
      <c r="XEW51" s="2"/>
    </row>
    <row r="52" spans="2:18 16376:16377" ht="24" customHeight="1">
      <c r="B52" s="119" t="s">
        <v>340</v>
      </c>
      <c r="C52" s="120" t="s">
        <v>341</v>
      </c>
      <c r="D52" s="120"/>
      <c r="E52" s="121">
        <v>3201.81</v>
      </c>
      <c r="F52" s="166">
        <f t="shared" si="0"/>
        <v>3842.1719999999996</v>
      </c>
      <c r="G52" s="119" t="s">
        <v>331</v>
      </c>
      <c r="H52" s="120" t="s">
        <v>331</v>
      </c>
      <c r="I52" s="120"/>
      <c r="J52" s="120"/>
      <c r="K52" s="119" t="s">
        <v>332</v>
      </c>
      <c r="L52" s="120" t="s">
        <v>148</v>
      </c>
      <c r="M52" s="120" t="s">
        <v>332</v>
      </c>
      <c r="N52" s="120" t="s">
        <v>148</v>
      </c>
      <c r="O52" s="137"/>
      <c r="P52" s="138"/>
      <c r="Q52" s="138"/>
      <c r="R52" s="2"/>
      <c r="XEV52" s="2"/>
      <c r="XEW52" s="2"/>
    </row>
    <row r="53" spans="2:18 16376:16377" ht="24" customHeight="1">
      <c r="B53" s="115" t="s">
        <v>209</v>
      </c>
      <c r="C53" s="116" t="s">
        <v>210</v>
      </c>
      <c r="D53" s="116"/>
      <c r="E53" s="117">
        <v>3100.76</v>
      </c>
      <c r="F53" s="167">
        <f t="shared" si="0"/>
        <v>3720.9120000000003</v>
      </c>
      <c r="G53" s="115" t="s">
        <v>153</v>
      </c>
      <c r="H53" s="116" t="s">
        <v>153</v>
      </c>
      <c r="I53" s="116"/>
      <c r="J53" s="116"/>
      <c r="K53" s="115" t="s">
        <v>87</v>
      </c>
      <c r="L53" s="116" t="s">
        <v>96</v>
      </c>
      <c r="M53" s="116" t="s">
        <v>87</v>
      </c>
      <c r="N53" s="116" t="s">
        <v>96</v>
      </c>
      <c r="O53" s="135" t="s">
        <v>22</v>
      </c>
      <c r="P53" s="188"/>
      <c r="Q53" s="188"/>
      <c r="R53" s="2"/>
      <c r="XEV53" s="2"/>
      <c r="XEW53" s="2"/>
    </row>
    <row r="54" spans="2:18 16376:16377" ht="24" customHeight="1">
      <c r="B54" s="119" t="s">
        <v>377</v>
      </c>
      <c r="C54" s="120" t="s">
        <v>210</v>
      </c>
      <c r="D54" s="120"/>
      <c r="E54" s="121">
        <v>3100.76</v>
      </c>
      <c r="F54" s="166">
        <f t="shared" si="0"/>
        <v>3720.9120000000003</v>
      </c>
      <c r="G54" s="119" t="s">
        <v>153</v>
      </c>
      <c r="H54" s="120" t="s">
        <v>153</v>
      </c>
      <c r="I54" s="120"/>
      <c r="J54" s="120"/>
      <c r="K54" s="119" t="s">
        <v>87</v>
      </c>
      <c r="L54" s="120" t="s">
        <v>96</v>
      </c>
      <c r="M54" s="120" t="s">
        <v>87</v>
      </c>
      <c r="N54" s="120" t="s">
        <v>96</v>
      </c>
      <c r="O54" s="137"/>
      <c r="P54" s="138"/>
      <c r="Q54" s="138"/>
      <c r="R54" s="2"/>
      <c r="XEV54" s="2"/>
      <c r="XEW54" s="2"/>
    </row>
    <row r="55" spans="2:18 16376:16377" ht="24" customHeight="1">
      <c r="B55" s="115" t="s">
        <v>357</v>
      </c>
      <c r="C55" s="116" t="s">
        <v>358</v>
      </c>
      <c r="D55" s="116"/>
      <c r="E55" s="117">
        <v>5925</v>
      </c>
      <c r="F55" s="167">
        <f t="shared" si="0"/>
        <v>7110</v>
      </c>
      <c r="G55" s="115" t="s">
        <v>331</v>
      </c>
      <c r="H55" s="116" t="s">
        <v>331</v>
      </c>
      <c r="I55" s="116"/>
      <c r="J55" s="116"/>
      <c r="K55" s="115" t="s">
        <v>90</v>
      </c>
      <c r="L55" s="116" t="s">
        <v>90</v>
      </c>
      <c r="M55" s="116" t="s">
        <v>90</v>
      </c>
      <c r="N55" s="116" t="s">
        <v>90</v>
      </c>
      <c r="O55" s="135"/>
      <c r="P55" s="188"/>
      <c r="Q55" s="188"/>
      <c r="R55" s="2"/>
      <c r="XEV55" s="2"/>
      <c r="XEW55" s="2"/>
    </row>
    <row r="56" spans="2:18 16376:16377" ht="24" customHeight="1">
      <c r="B56" s="119" t="s">
        <v>359</v>
      </c>
      <c r="C56" s="120" t="s">
        <v>360</v>
      </c>
      <c r="D56" s="120"/>
      <c r="E56" s="121">
        <v>3786.21</v>
      </c>
      <c r="F56" s="166">
        <f t="shared" si="0"/>
        <v>4543.4520000000002</v>
      </c>
      <c r="G56" s="119" t="s">
        <v>331</v>
      </c>
      <c r="H56" s="120" t="s">
        <v>331</v>
      </c>
      <c r="I56" s="120"/>
      <c r="J56" s="120"/>
      <c r="K56" s="119" t="s">
        <v>90</v>
      </c>
      <c r="L56" s="120" t="s">
        <v>96</v>
      </c>
      <c r="M56" s="120" t="s">
        <v>90</v>
      </c>
      <c r="N56" s="120" t="s">
        <v>96</v>
      </c>
      <c r="O56" s="137"/>
      <c r="P56" s="138"/>
      <c r="Q56" s="138"/>
      <c r="R56" s="2"/>
      <c r="XEV56" s="2"/>
      <c r="XEW56" s="2"/>
    </row>
    <row r="57" spans="2:18 16376:16377" ht="24" customHeight="1">
      <c r="B57" s="115" t="s">
        <v>342</v>
      </c>
      <c r="C57" s="116" t="s">
        <v>343</v>
      </c>
      <c r="D57" s="116"/>
      <c r="E57" s="117">
        <v>4122.7700000000004</v>
      </c>
      <c r="F57" s="167">
        <f t="shared" si="0"/>
        <v>4947.3240000000005</v>
      </c>
      <c r="G57" s="115" t="s">
        <v>331</v>
      </c>
      <c r="H57" s="116" t="s">
        <v>331</v>
      </c>
      <c r="I57" s="116"/>
      <c r="J57" s="116"/>
      <c r="K57" s="115" t="s">
        <v>332</v>
      </c>
      <c r="L57" s="116" t="s">
        <v>148</v>
      </c>
      <c r="M57" s="116" t="s">
        <v>332</v>
      </c>
      <c r="N57" s="116" t="s">
        <v>148</v>
      </c>
      <c r="O57" s="135"/>
      <c r="P57" s="189"/>
      <c r="Q57" s="189"/>
      <c r="R57" s="2"/>
      <c r="XEV57" s="2"/>
      <c r="XEW57" s="2"/>
    </row>
    <row r="58" spans="2:18 16376:16377" ht="24" customHeight="1">
      <c r="B58" s="119" t="s">
        <v>344</v>
      </c>
      <c r="C58" s="120" t="s">
        <v>345</v>
      </c>
      <c r="D58" s="120"/>
      <c r="E58" s="121">
        <v>4363.46</v>
      </c>
      <c r="F58" s="166">
        <f t="shared" si="0"/>
        <v>5236.152</v>
      </c>
      <c r="G58" s="119" t="s">
        <v>331</v>
      </c>
      <c r="H58" s="120" t="s">
        <v>331</v>
      </c>
      <c r="I58" s="120"/>
      <c r="J58" s="120"/>
      <c r="K58" s="119" t="s">
        <v>332</v>
      </c>
      <c r="L58" s="120" t="s">
        <v>148</v>
      </c>
      <c r="M58" s="120" t="s">
        <v>332</v>
      </c>
      <c r="N58" s="120" t="s">
        <v>148</v>
      </c>
      <c r="O58" s="137"/>
      <c r="P58" s="138"/>
      <c r="Q58" s="138"/>
      <c r="R58" s="2"/>
      <c r="XEV58" s="2"/>
      <c r="XEW58" s="2"/>
    </row>
    <row r="59" spans="2:18 16376:16377" ht="24" customHeight="1">
      <c r="B59" s="115" t="s">
        <v>211</v>
      </c>
      <c r="C59" s="116" t="s">
        <v>212</v>
      </c>
      <c r="D59" s="116"/>
      <c r="E59" s="117">
        <v>4363.46</v>
      </c>
      <c r="F59" s="167">
        <f t="shared" si="0"/>
        <v>5236.152</v>
      </c>
      <c r="G59" s="115" t="s">
        <v>213</v>
      </c>
      <c r="H59" s="116" t="s">
        <v>213</v>
      </c>
      <c r="I59" s="116"/>
      <c r="J59" s="116"/>
      <c r="K59" s="115" t="s">
        <v>87</v>
      </c>
      <c r="L59" s="116" t="s">
        <v>153</v>
      </c>
      <c r="M59" s="116" t="s">
        <v>87</v>
      </c>
      <c r="N59" s="116" t="s">
        <v>153</v>
      </c>
      <c r="O59" s="135" t="s">
        <v>22</v>
      </c>
      <c r="P59" s="188"/>
      <c r="Q59" s="188"/>
      <c r="R59" s="2"/>
      <c r="XEV59" s="2"/>
      <c r="XEW59" s="2"/>
    </row>
    <row r="60" spans="2:18 16376:16377" ht="24" customHeight="1">
      <c r="B60" s="119" t="s">
        <v>378</v>
      </c>
      <c r="C60" s="120" t="s">
        <v>212</v>
      </c>
      <c r="D60" s="120"/>
      <c r="E60" s="121">
        <v>4363.46</v>
      </c>
      <c r="F60" s="166">
        <f t="shared" si="0"/>
        <v>5236.152</v>
      </c>
      <c r="G60" s="119" t="s">
        <v>213</v>
      </c>
      <c r="H60" s="120" t="s">
        <v>213</v>
      </c>
      <c r="I60" s="120"/>
      <c r="J60" s="120"/>
      <c r="K60" s="119" t="s">
        <v>87</v>
      </c>
      <c r="L60" s="120" t="s">
        <v>153</v>
      </c>
      <c r="M60" s="120" t="s">
        <v>87</v>
      </c>
      <c r="N60" s="120" t="s">
        <v>153</v>
      </c>
      <c r="O60" s="137"/>
      <c r="P60" s="138"/>
      <c r="Q60" s="138"/>
      <c r="R60" s="2"/>
      <c r="XEV60" s="2"/>
      <c r="XEW60" s="2"/>
    </row>
    <row r="61" spans="2:18 16376:16377" ht="24" customHeight="1">
      <c r="B61" s="115" t="s">
        <v>346</v>
      </c>
      <c r="C61" s="116" t="s">
        <v>347</v>
      </c>
      <c r="D61" s="116"/>
      <c r="E61" s="117">
        <v>4878.99</v>
      </c>
      <c r="F61" s="167">
        <f t="shared" si="0"/>
        <v>5854.7879999999996</v>
      </c>
      <c r="G61" s="115" t="s">
        <v>331</v>
      </c>
      <c r="H61" s="116" t="s">
        <v>331</v>
      </c>
      <c r="I61" s="116"/>
      <c r="J61" s="116"/>
      <c r="K61" s="115" t="s">
        <v>332</v>
      </c>
      <c r="L61" s="116" t="s">
        <v>148</v>
      </c>
      <c r="M61" s="116" t="s">
        <v>332</v>
      </c>
      <c r="N61" s="116" t="s">
        <v>148</v>
      </c>
      <c r="O61" s="135"/>
      <c r="P61" s="188"/>
      <c r="Q61" s="188"/>
      <c r="R61" s="2"/>
      <c r="XEV61" s="2"/>
      <c r="XEW61" s="2"/>
    </row>
    <row r="62" spans="2:18 16376:16377" ht="24" customHeight="1">
      <c r="B62" s="119" t="s">
        <v>214</v>
      </c>
      <c r="C62" s="120" t="s">
        <v>215</v>
      </c>
      <c r="D62" s="120"/>
      <c r="E62" s="121">
        <v>4985.68</v>
      </c>
      <c r="F62" s="166">
        <f t="shared" si="0"/>
        <v>5982.8159999999998</v>
      </c>
      <c r="G62" s="119" t="s">
        <v>199</v>
      </c>
      <c r="H62" s="120" t="s">
        <v>199</v>
      </c>
      <c r="I62" s="120"/>
      <c r="J62" s="120"/>
      <c r="K62" s="119" t="s">
        <v>87</v>
      </c>
      <c r="L62" s="120" t="s">
        <v>153</v>
      </c>
      <c r="M62" s="120" t="s">
        <v>87</v>
      </c>
      <c r="N62" s="120" t="s">
        <v>153</v>
      </c>
      <c r="O62" s="137" t="s">
        <v>22</v>
      </c>
      <c r="P62" s="138"/>
      <c r="Q62" s="138"/>
      <c r="R62" s="2"/>
      <c r="XEV62" s="2"/>
      <c r="XEW62" s="2"/>
    </row>
    <row r="63" spans="2:18 16376:16377" ht="24" customHeight="1">
      <c r="B63" s="115" t="s">
        <v>362</v>
      </c>
      <c r="C63" s="116" t="s">
        <v>215</v>
      </c>
      <c r="D63" s="116"/>
      <c r="E63" s="117">
        <v>4985.68</v>
      </c>
      <c r="F63" s="167">
        <f t="shared" si="0"/>
        <v>5982.8159999999998</v>
      </c>
      <c r="G63" s="115" t="s">
        <v>199</v>
      </c>
      <c r="H63" s="116" t="s">
        <v>199</v>
      </c>
      <c r="I63" s="116"/>
      <c r="J63" s="116"/>
      <c r="K63" s="115" t="s">
        <v>87</v>
      </c>
      <c r="L63" s="116" t="s">
        <v>153</v>
      </c>
      <c r="M63" s="116" t="s">
        <v>87</v>
      </c>
      <c r="N63" s="116" t="s">
        <v>153</v>
      </c>
      <c r="O63" s="135"/>
      <c r="P63" s="188"/>
      <c r="Q63" s="188"/>
      <c r="R63" s="2"/>
      <c r="XEV63" s="2"/>
      <c r="XEW63" s="2"/>
    </row>
    <row r="64" spans="2:18 16376:16377" ht="24" customHeight="1">
      <c r="B64" s="123" t="s">
        <v>348</v>
      </c>
      <c r="C64" s="124" t="s">
        <v>349</v>
      </c>
      <c r="D64" s="124"/>
      <c r="E64" s="125">
        <v>5881.01</v>
      </c>
      <c r="F64" s="168">
        <f t="shared" si="0"/>
        <v>7057.2120000000004</v>
      </c>
      <c r="G64" s="123" t="s">
        <v>331</v>
      </c>
      <c r="H64" s="124" t="s">
        <v>331</v>
      </c>
      <c r="I64" s="124"/>
      <c r="J64" s="124"/>
      <c r="K64" s="123" t="s">
        <v>332</v>
      </c>
      <c r="L64" s="124" t="s">
        <v>167</v>
      </c>
      <c r="M64" s="124" t="s">
        <v>332</v>
      </c>
      <c r="N64" s="124" t="s">
        <v>167</v>
      </c>
      <c r="O64" s="140"/>
      <c r="P64" s="138"/>
      <c r="Q64" s="138"/>
      <c r="R64" s="2"/>
      <c r="XEV64" s="2"/>
      <c r="XEW64" s="2"/>
    </row>
    <row r="65" spans="2:17" ht="16.2">
      <c r="B65" s="120"/>
      <c r="C65" s="120"/>
      <c r="D65" s="120"/>
      <c r="E65" s="121"/>
      <c r="F65" s="121"/>
      <c r="G65" s="120"/>
      <c r="H65" s="120"/>
      <c r="I65" s="120"/>
      <c r="J65" s="120"/>
      <c r="K65" s="120"/>
      <c r="L65" s="120"/>
      <c r="M65" s="120"/>
      <c r="N65" s="120"/>
      <c r="O65" s="152"/>
      <c r="P65" s="152"/>
      <c r="Q65" s="152"/>
    </row>
    <row r="66" spans="2:17" ht="39.6">
      <c r="B66" s="141" t="s">
        <v>461</v>
      </c>
      <c r="C66" s="142" t="s">
        <v>462</v>
      </c>
      <c r="D66"/>
      <c r="E66"/>
      <c r="L66"/>
      <c r="N66"/>
      <c r="O66"/>
    </row>
    <row r="67" spans="2:17" ht="39.6">
      <c r="B67" s="143"/>
      <c r="C67" s="142"/>
      <c r="D67"/>
      <c r="E67"/>
      <c r="L67"/>
      <c r="N67"/>
      <c r="O67"/>
    </row>
    <row r="68" spans="2:17" ht="29.4">
      <c r="B68" s="134" t="s">
        <v>435</v>
      </c>
      <c r="C68" s="142" t="s">
        <v>463</v>
      </c>
      <c r="D68"/>
      <c r="E68"/>
      <c r="L68"/>
      <c r="N68"/>
      <c r="O68"/>
    </row>
    <row r="69" spans="2:17" ht="29.4">
      <c r="B69" s="144"/>
      <c r="C69" s="142"/>
      <c r="D69"/>
      <c r="E69"/>
      <c r="L69"/>
      <c r="N69"/>
      <c r="O69"/>
    </row>
    <row r="70" spans="2:17" ht="39.6">
      <c r="B70" s="136" t="s">
        <v>460</v>
      </c>
      <c r="C70" s="142" t="s">
        <v>464</v>
      </c>
      <c r="D70"/>
      <c r="E70"/>
      <c r="L70"/>
      <c r="N70"/>
      <c r="O70"/>
    </row>
    <row r="71" spans="2:17" ht="16.2">
      <c r="B71"/>
      <c r="C71"/>
      <c r="D71"/>
      <c r="E71"/>
      <c r="L71"/>
      <c r="N71"/>
      <c r="O71"/>
      <c r="P71" s="152"/>
      <c r="Q71" s="152"/>
    </row>
    <row r="72" spans="2:17" ht="16.2">
      <c r="B72"/>
      <c r="C72"/>
      <c r="D72"/>
      <c r="E72"/>
      <c r="L72"/>
      <c r="N72"/>
      <c r="O72"/>
      <c r="P72" s="152"/>
      <c r="Q72" s="152"/>
    </row>
    <row r="73" spans="2:17" ht="22.8">
      <c r="B73" s="454" t="s">
        <v>75</v>
      </c>
      <c r="C73" s="454"/>
      <c r="D73" s="454"/>
      <c r="E73"/>
      <c r="L73"/>
      <c r="N73"/>
      <c r="O73"/>
      <c r="P73" s="152"/>
      <c r="Q73" s="152"/>
    </row>
  </sheetData>
  <mergeCells count="50">
    <mergeCell ref="E29:F29"/>
    <mergeCell ref="Q23:Q25"/>
    <mergeCell ref="B26:Q27"/>
    <mergeCell ref="B28:Q28"/>
    <mergeCell ref="B73:D73"/>
    <mergeCell ref="P23:P25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D20:D21"/>
    <mergeCell ref="E20:E21"/>
    <mergeCell ref="F20:F21"/>
    <mergeCell ref="B17:D17"/>
    <mergeCell ref="E17:I17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L20:L21"/>
    <mergeCell ref="M20:N21"/>
    <mergeCell ref="B20:B21"/>
    <mergeCell ref="C20:C21"/>
  </mergeCells>
  <hyperlinks>
    <hyperlink ref="L6" r:id="rId1" xr:uid="{00000000-0004-0000-0B00-000000000000}"/>
    <hyperlink ref="L8" r:id="rId2" xr:uid="{00000000-0004-0000-0B00-000001000000}"/>
    <hyperlink ref="L10" r:id="rId3" xr:uid="{00000000-0004-0000-0B00-000002000000}"/>
    <hyperlink ref="L12" r:id="rId4" xr:uid="{00000000-0004-0000-0B00-000003000000}"/>
    <hyperlink ref="L14" r:id="rId5" location="introduce-cool-config" xr:uid="{00000000-0004-0000-0B00-000004000000}"/>
    <hyperlink ref="B73" location="Содержание!A1" display="Вернуться к Содержанию" xr:uid="{4E2256A9-D143-41BE-9149-B1A26FE7FCDA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EK104"/>
  <sheetViews>
    <sheetView showGridLines="0" topLeftCell="A19" zoomScale="55" zoomScaleNormal="55" workbookViewId="0">
      <selection activeCell="A39" sqref="A39:A43"/>
    </sheetView>
  </sheetViews>
  <sheetFormatPr defaultColWidth="12.44140625" defaultRowHeight="13.2"/>
  <cols>
    <col min="1" max="1" width="18" style="2" customWidth="1"/>
    <col min="2" max="2" width="17.88671875" style="2" customWidth="1"/>
    <col min="3" max="3" width="21" style="2" customWidth="1"/>
    <col min="4" max="4" width="16.33203125" style="2" customWidth="1"/>
    <col min="5" max="5" width="15" style="2" customWidth="1"/>
    <col min="6" max="6" width="19.5546875" customWidth="1"/>
    <col min="12" max="12" width="17.88671875" style="2" customWidth="1"/>
    <col min="14" max="14" width="14.21875" style="2" customWidth="1"/>
    <col min="15" max="15" width="20.44140625" style="2" customWidth="1"/>
    <col min="16" max="18" width="16.77734375" customWidth="1"/>
  </cols>
  <sheetData>
    <row r="1" spans="2:22">
      <c r="S1" s="68"/>
      <c r="T1" s="68"/>
      <c r="U1" s="68"/>
      <c r="V1" s="68"/>
    </row>
    <row r="2" spans="2:22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S2" s="68"/>
      <c r="T2" s="68"/>
      <c r="U2" s="68"/>
      <c r="V2" s="68"/>
    </row>
    <row r="3" spans="2:22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  <c r="S3" s="68"/>
      <c r="T3" s="68"/>
      <c r="U3" s="68"/>
      <c r="V3" s="68"/>
    </row>
    <row r="4" spans="2:22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  <c r="S4" s="68"/>
      <c r="T4" s="68"/>
      <c r="U4" s="68"/>
      <c r="V4" s="68"/>
    </row>
    <row r="5" spans="2:22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  <c r="Q5" s="2"/>
      <c r="R5" s="2"/>
      <c r="S5" s="68"/>
      <c r="T5" s="68"/>
      <c r="U5" s="68"/>
      <c r="V5" s="68"/>
    </row>
    <row r="6" spans="2:22" ht="28.65" customHeight="1">
      <c r="B6" s="450" t="s">
        <v>26</v>
      </c>
      <c r="C6" s="450"/>
      <c r="D6" s="450"/>
      <c r="E6" s="450"/>
      <c r="F6" s="450"/>
      <c r="G6" s="450"/>
      <c r="H6" s="450"/>
      <c r="I6" s="450"/>
      <c r="J6" s="450"/>
      <c r="K6" s="450"/>
      <c r="L6" s="451" t="s">
        <v>27</v>
      </c>
      <c r="M6" s="451"/>
      <c r="N6" s="451"/>
      <c r="O6" s="451"/>
      <c r="P6" s="2"/>
      <c r="Q6" s="2"/>
      <c r="R6" s="2"/>
      <c r="S6" s="68"/>
      <c r="T6" s="68"/>
      <c r="U6" s="68"/>
      <c r="V6" s="68"/>
    </row>
    <row r="7" spans="2:22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  <c r="Q7" s="2"/>
      <c r="R7" s="2"/>
      <c r="S7" s="68"/>
      <c r="T7" s="68"/>
      <c r="U7" s="68"/>
      <c r="V7" s="68"/>
    </row>
    <row r="8" spans="2:22" ht="28.65" customHeight="1">
      <c r="B8" s="450" t="s">
        <v>28</v>
      </c>
      <c r="C8" s="450"/>
      <c r="D8" s="450"/>
      <c r="E8" s="450"/>
      <c r="F8" s="450"/>
      <c r="G8" s="450"/>
      <c r="H8" s="450"/>
      <c r="I8" s="450"/>
      <c r="J8" s="450"/>
      <c r="K8" s="450"/>
      <c r="L8" s="451" t="s">
        <v>27</v>
      </c>
      <c r="M8" s="451"/>
      <c r="N8" s="451"/>
      <c r="O8" s="451"/>
      <c r="P8" s="2"/>
      <c r="Q8" s="2"/>
      <c r="R8" s="2"/>
      <c r="S8" s="68"/>
      <c r="T8" s="68"/>
      <c r="U8" s="68"/>
      <c r="V8" s="68"/>
    </row>
    <row r="9" spans="2:22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  <c r="Q9" s="2"/>
      <c r="R9" s="2"/>
      <c r="S9" s="68"/>
      <c r="T9" s="68"/>
      <c r="U9" s="68"/>
      <c r="V9" s="68"/>
    </row>
    <row r="10" spans="2:22" ht="28.65" customHeight="1">
      <c r="B10" s="450" t="s">
        <v>29</v>
      </c>
      <c r="C10" s="450"/>
      <c r="D10" s="450"/>
      <c r="E10" s="450"/>
      <c r="F10" s="450"/>
      <c r="G10" s="450"/>
      <c r="H10" s="450"/>
      <c r="I10" s="450"/>
      <c r="J10" s="450"/>
      <c r="K10" s="450"/>
      <c r="L10" s="451" t="s">
        <v>27</v>
      </c>
      <c r="M10" s="451"/>
      <c r="N10" s="451"/>
      <c r="O10" s="451"/>
      <c r="P10" s="2"/>
      <c r="Q10" s="2"/>
      <c r="R10" s="2"/>
      <c r="S10" s="68"/>
      <c r="T10" s="68"/>
      <c r="U10" s="68"/>
      <c r="V10" s="68"/>
    </row>
    <row r="11" spans="2:22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  <c r="Q11" s="2"/>
      <c r="R11" s="2"/>
      <c r="S11" s="68"/>
      <c r="T11" s="68"/>
      <c r="U11" s="68"/>
      <c r="V11" s="68"/>
    </row>
    <row r="12" spans="2:22" ht="28.65" customHeight="1">
      <c r="B12" s="450" t="s">
        <v>30</v>
      </c>
      <c r="C12" s="450"/>
      <c r="D12" s="450"/>
      <c r="E12" s="450"/>
      <c r="F12" s="450"/>
      <c r="G12" s="450"/>
      <c r="H12" s="450"/>
      <c r="I12" s="450"/>
      <c r="J12" s="450"/>
      <c r="K12" s="450"/>
      <c r="L12" s="451" t="s">
        <v>27</v>
      </c>
      <c r="M12" s="451"/>
      <c r="N12" s="451"/>
      <c r="O12" s="451"/>
      <c r="P12" s="2"/>
      <c r="Q12" s="2"/>
      <c r="R12" s="2"/>
      <c r="S12" s="68"/>
      <c r="T12" s="68"/>
      <c r="U12" s="68"/>
      <c r="V12" s="68"/>
    </row>
    <row r="13" spans="2:22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  <c r="Q13" s="2"/>
      <c r="R13" s="2"/>
      <c r="S13" s="68"/>
      <c r="T13" s="68"/>
      <c r="U13" s="68"/>
      <c r="V13" s="68"/>
    </row>
    <row r="14" spans="2:22" ht="28.95" customHeight="1">
      <c r="B14" s="450" t="s">
        <v>31</v>
      </c>
      <c r="C14" s="450"/>
      <c r="D14" s="450"/>
      <c r="E14" s="450"/>
      <c r="F14" s="450"/>
      <c r="G14" s="450"/>
      <c r="H14" s="450"/>
      <c r="I14" s="450"/>
      <c r="J14" s="450"/>
      <c r="K14" s="450"/>
      <c r="L14" s="451" t="s">
        <v>27</v>
      </c>
      <c r="M14" s="451"/>
      <c r="N14" s="451"/>
      <c r="O14" s="451"/>
      <c r="P14" s="2"/>
      <c r="Q14" s="2"/>
      <c r="R14" s="2"/>
      <c r="S14" s="68"/>
      <c r="T14" s="68"/>
      <c r="U14" s="68"/>
      <c r="V14" s="68"/>
    </row>
    <row r="15" spans="2:22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  <c r="Q15" s="2"/>
      <c r="R15" s="2"/>
      <c r="S15" s="68"/>
      <c r="T15" s="68"/>
      <c r="U15" s="68"/>
      <c r="V15" s="68"/>
    </row>
    <row r="16" spans="2:22" ht="31.05" customHeight="1">
      <c r="B16" s="452" t="s">
        <v>216</v>
      </c>
      <c r="C16" s="452"/>
      <c r="D16" s="452"/>
      <c r="E16" s="452"/>
      <c r="F16" s="452"/>
      <c r="G16" s="452"/>
      <c r="H16" s="452"/>
      <c r="I16" s="452"/>
      <c r="J16" s="452" t="s">
        <v>33</v>
      </c>
      <c r="K16" s="452"/>
      <c r="L16" s="452"/>
      <c r="M16" s="452"/>
      <c r="N16" s="452"/>
      <c r="O16" s="452"/>
      <c r="S16" s="68"/>
      <c r="T16" s="68"/>
      <c r="U16" s="68"/>
      <c r="V16" s="68"/>
    </row>
    <row r="17" spans="2:22" ht="343.35" customHeight="1"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453"/>
      <c r="S17" s="68"/>
      <c r="T17" s="68"/>
      <c r="U17" s="68"/>
      <c r="V17" s="68"/>
    </row>
    <row r="18" spans="2:22" ht="36.6" customHeight="1">
      <c r="B18" s="443" t="s">
        <v>672</v>
      </c>
      <c r="C18" s="444"/>
      <c r="D18" s="444"/>
      <c r="E18" s="444"/>
      <c r="F18" s="444"/>
      <c r="G18" s="444"/>
      <c r="H18" s="444"/>
      <c r="I18" s="444"/>
      <c r="J18" s="444"/>
      <c r="K18" s="444"/>
      <c r="L18" s="444"/>
      <c r="M18" s="444"/>
      <c r="N18" s="444"/>
      <c r="O18" s="445"/>
      <c r="S18" s="68"/>
      <c r="T18" s="68"/>
      <c r="U18" s="68"/>
      <c r="V18" s="68"/>
    </row>
    <row r="19" spans="2:22" ht="43.2" customHeight="1">
      <c r="B19" s="447" t="s">
        <v>34</v>
      </c>
      <c r="C19" s="435" t="s">
        <v>35</v>
      </c>
      <c r="D19" s="435" t="s">
        <v>36</v>
      </c>
      <c r="E19" s="435" t="s">
        <v>37</v>
      </c>
      <c r="F19" s="435"/>
      <c r="G19" s="436" t="s">
        <v>38</v>
      </c>
      <c r="H19" s="435" t="s">
        <v>39</v>
      </c>
      <c r="I19" s="435"/>
      <c r="J19" s="435" t="s">
        <v>40</v>
      </c>
      <c r="K19" s="435"/>
      <c r="L19" s="435" t="s">
        <v>41</v>
      </c>
      <c r="M19" s="435" t="s">
        <v>42</v>
      </c>
      <c r="N19" s="435"/>
      <c r="O19" s="435" t="s">
        <v>43</v>
      </c>
      <c r="S19" s="68"/>
      <c r="T19" s="68"/>
      <c r="U19" s="68"/>
      <c r="V19" s="68"/>
    </row>
    <row r="20" spans="2:22" ht="33.15" customHeight="1">
      <c r="B20" s="447"/>
      <c r="C20" s="435"/>
      <c r="D20" s="435"/>
      <c r="E20" s="36" t="s">
        <v>44</v>
      </c>
      <c r="F20" s="36" t="s">
        <v>45</v>
      </c>
      <c r="G20" s="436"/>
      <c r="H20" s="436"/>
      <c r="I20" s="435"/>
      <c r="J20" s="435"/>
      <c r="K20" s="435"/>
      <c r="L20" s="435"/>
      <c r="M20" s="435"/>
      <c r="N20" s="435"/>
      <c r="O20" s="435"/>
      <c r="S20" s="68"/>
      <c r="T20" s="68"/>
      <c r="U20" s="68"/>
      <c r="V20" s="68"/>
    </row>
    <row r="21" spans="2:22" ht="26.1" customHeight="1">
      <c r="B21" s="441" t="s">
        <v>18</v>
      </c>
      <c r="C21" s="480">
        <v>30</v>
      </c>
      <c r="D21" s="480">
        <v>45</v>
      </c>
      <c r="E21" s="480">
        <v>8</v>
      </c>
      <c r="F21" s="480">
        <v>300</v>
      </c>
      <c r="G21" s="441" t="s">
        <v>48</v>
      </c>
      <c r="H21" s="446">
        <v>0.54</v>
      </c>
      <c r="I21" s="446"/>
      <c r="J21" s="446">
        <v>0.54</v>
      </c>
      <c r="K21" s="446"/>
      <c r="L21" s="480" t="s">
        <v>694</v>
      </c>
      <c r="M21" s="479">
        <v>0.22</v>
      </c>
      <c r="N21" s="479"/>
      <c r="O21" s="482" t="s">
        <v>695</v>
      </c>
      <c r="S21" s="68"/>
      <c r="T21" s="68"/>
      <c r="U21" s="68"/>
      <c r="V21" s="68"/>
    </row>
    <row r="22" spans="2:22" ht="19.649999999999999" customHeight="1">
      <c r="B22" s="490"/>
      <c r="C22" s="480">
        <v>21</v>
      </c>
      <c r="D22" s="480">
        <v>31.5</v>
      </c>
      <c r="E22" s="480">
        <v>8</v>
      </c>
      <c r="F22" s="480">
        <v>80</v>
      </c>
      <c r="G22" s="490"/>
      <c r="H22" s="446"/>
      <c r="I22" s="446"/>
      <c r="J22" s="446"/>
      <c r="K22" s="446"/>
      <c r="L22" s="480"/>
      <c r="M22" s="479">
        <v>1.6E-2</v>
      </c>
      <c r="N22" s="479"/>
      <c r="O22" s="482" t="s">
        <v>49</v>
      </c>
      <c r="S22" s="68"/>
      <c r="T22" s="68"/>
      <c r="U22" s="68"/>
      <c r="V22" s="68"/>
    </row>
    <row r="23" spans="2:22" ht="14.25" customHeight="1">
      <c r="B23" s="442"/>
      <c r="C23" s="480">
        <v>30</v>
      </c>
      <c r="D23" s="480">
        <v>45</v>
      </c>
      <c r="E23" s="480"/>
      <c r="F23" s="480"/>
      <c r="G23" s="442"/>
      <c r="H23" s="480"/>
      <c r="I23" s="446"/>
      <c r="J23" s="446"/>
      <c r="K23" s="446"/>
      <c r="L23" s="480"/>
      <c r="M23" s="482"/>
      <c r="N23" s="479"/>
      <c r="O23" s="482"/>
      <c r="S23" s="68"/>
      <c r="T23" s="68"/>
      <c r="U23" s="68"/>
      <c r="V23" s="68"/>
    </row>
    <row r="24" spans="2:22" ht="36.6" customHeight="1">
      <c r="B24" s="443" t="s">
        <v>686</v>
      </c>
      <c r="C24" s="444"/>
      <c r="D24" s="444"/>
      <c r="E24" s="444"/>
      <c r="F24" s="444"/>
      <c r="G24" s="444"/>
      <c r="H24" s="444"/>
      <c r="I24" s="444"/>
      <c r="J24" s="444"/>
      <c r="K24" s="444"/>
      <c r="L24" s="444"/>
      <c r="M24" s="444"/>
      <c r="N24" s="444"/>
      <c r="O24" s="445"/>
      <c r="S24" s="68"/>
      <c r="T24" s="68"/>
      <c r="U24" s="68"/>
      <c r="V24" s="68"/>
    </row>
    <row r="25" spans="2:22" ht="43.2" customHeight="1">
      <c r="B25" s="447" t="s">
        <v>34</v>
      </c>
      <c r="C25" s="435" t="s">
        <v>35</v>
      </c>
      <c r="D25" s="435" t="s">
        <v>36</v>
      </c>
      <c r="E25" s="435" t="s">
        <v>37</v>
      </c>
      <c r="F25" s="435"/>
      <c r="G25" s="436" t="s">
        <v>38</v>
      </c>
      <c r="H25" s="435" t="s">
        <v>39</v>
      </c>
      <c r="I25" s="435"/>
      <c r="J25" s="435" t="s">
        <v>40</v>
      </c>
      <c r="K25" s="435"/>
      <c r="L25" s="435" t="s">
        <v>41</v>
      </c>
      <c r="M25" s="435" t="s">
        <v>42</v>
      </c>
      <c r="N25" s="435"/>
      <c r="O25" s="435" t="s">
        <v>43</v>
      </c>
      <c r="S25" s="68"/>
      <c r="T25" s="68"/>
      <c r="U25" s="68"/>
      <c r="V25" s="68"/>
    </row>
    <row r="26" spans="2:22" ht="33.15" customHeight="1">
      <c r="B26" s="447"/>
      <c r="C26" s="435"/>
      <c r="D26" s="435"/>
      <c r="E26" s="256" t="s">
        <v>44</v>
      </c>
      <c r="F26" s="256" t="s">
        <v>45</v>
      </c>
      <c r="G26" s="436"/>
      <c r="H26" s="436"/>
      <c r="I26" s="435"/>
      <c r="J26" s="435"/>
      <c r="K26" s="435"/>
      <c r="L26" s="435"/>
      <c r="M26" s="435"/>
      <c r="N26" s="435"/>
      <c r="O26" s="435"/>
      <c r="S26" s="68"/>
      <c r="T26" s="68"/>
      <c r="U26" s="68"/>
      <c r="V26" s="68"/>
    </row>
    <row r="27" spans="2:22" ht="26.1" customHeight="1">
      <c r="B27" s="441" t="s">
        <v>18</v>
      </c>
      <c r="C27" s="480">
        <v>30</v>
      </c>
      <c r="D27" s="480">
        <v>45</v>
      </c>
      <c r="E27" s="480">
        <v>8</v>
      </c>
      <c r="F27" s="480">
        <v>300</v>
      </c>
      <c r="G27" s="441" t="s">
        <v>48</v>
      </c>
      <c r="H27" s="479">
        <v>0.5</v>
      </c>
      <c r="I27" s="479"/>
      <c r="J27" s="479">
        <v>0.5</v>
      </c>
      <c r="K27" s="479"/>
      <c r="L27" s="482" t="s">
        <v>688</v>
      </c>
      <c r="M27" s="479">
        <v>0.22</v>
      </c>
      <c r="N27" s="479"/>
      <c r="O27" s="482" t="s">
        <v>687</v>
      </c>
      <c r="S27" s="68"/>
      <c r="T27" s="68"/>
      <c r="U27" s="68"/>
      <c r="V27" s="68"/>
    </row>
    <row r="28" spans="2:22" ht="19.649999999999999" customHeight="1">
      <c r="B28" s="490"/>
      <c r="C28" s="480">
        <v>21</v>
      </c>
      <c r="D28" s="480">
        <v>31.5</v>
      </c>
      <c r="E28" s="480">
        <v>8</v>
      </c>
      <c r="F28" s="480">
        <v>80</v>
      </c>
      <c r="G28" s="490"/>
      <c r="H28" s="479"/>
      <c r="I28" s="479"/>
      <c r="J28" s="479"/>
      <c r="K28" s="479"/>
      <c r="L28" s="482"/>
      <c r="M28" s="479">
        <v>1.6E-2</v>
      </c>
      <c r="N28" s="479"/>
      <c r="O28" s="482" t="s">
        <v>49</v>
      </c>
      <c r="S28" s="68"/>
      <c r="T28" s="68"/>
      <c r="U28" s="68"/>
      <c r="V28" s="68"/>
    </row>
    <row r="29" spans="2:22" ht="14.25" customHeight="1">
      <c r="B29" s="442"/>
      <c r="C29" s="480">
        <v>30</v>
      </c>
      <c r="D29" s="480">
        <v>45</v>
      </c>
      <c r="E29" s="480"/>
      <c r="F29" s="480"/>
      <c r="G29" s="442"/>
      <c r="H29" s="482"/>
      <c r="I29" s="479"/>
      <c r="J29" s="479"/>
      <c r="K29" s="479"/>
      <c r="L29" s="482"/>
      <c r="M29" s="482"/>
      <c r="N29" s="479"/>
      <c r="O29" s="482"/>
      <c r="S29" s="68"/>
      <c r="T29" s="68"/>
      <c r="U29" s="68"/>
      <c r="V29" s="68"/>
    </row>
    <row r="30" spans="2:22" ht="25.8" customHeight="1">
      <c r="B30" s="38"/>
      <c r="C30" s="62"/>
      <c r="D30" s="62"/>
      <c r="E30" s="62"/>
      <c r="F30" s="62"/>
      <c r="G30" s="62"/>
      <c r="H30" s="62"/>
      <c r="I30" s="38"/>
      <c r="J30" s="38"/>
      <c r="K30" s="38"/>
      <c r="L30" s="62"/>
      <c r="M30" s="62"/>
      <c r="N30" s="38"/>
      <c r="O30" s="337"/>
      <c r="S30" s="68"/>
      <c r="T30" s="68"/>
      <c r="U30" s="68"/>
      <c r="V30" s="68"/>
    </row>
    <row r="31" spans="2:22" ht="30.15" customHeight="1">
      <c r="B31" s="483" t="s">
        <v>50</v>
      </c>
      <c r="C31" s="462" t="s">
        <v>51</v>
      </c>
      <c r="D31" s="462"/>
      <c r="E31" s="464" t="s">
        <v>52</v>
      </c>
      <c r="F31" s="464" t="s">
        <v>539</v>
      </c>
      <c r="G31" s="481" t="s">
        <v>54</v>
      </c>
      <c r="H31" s="481"/>
      <c r="I31" s="481"/>
      <c r="J31" s="481"/>
      <c r="K31" s="481"/>
      <c r="L31" s="481"/>
      <c r="M31" s="481"/>
      <c r="N31" s="481"/>
      <c r="O31" s="458" t="s">
        <v>434</v>
      </c>
      <c r="P31" s="481" t="s">
        <v>459</v>
      </c>
      <c r="Q31" s="61"/>
      <c r="R31" s="68"/>
      <c r="S31" s="68"/>
      <c r="T31" s="68"/>
      <c r="U31" s="68"/>
    </row>
    <row r="32" spans="2:22" ht="15.6" customHeight="1">
      <c r="B32" s="483"/>
      <c r="C32" s="462"/>
      <c r="D32" s="462"/>
      <c r="E32" s="464"/>
      <c r="F32" s="464"/>
      <c r="G32" s="458" t="s">
        <v>56</v>
      </c>
      <c r="H32" s="458"/>
      <c r="I32" s="458"/>
      <c r="J32" s="458"/>
      <c r="K32" s="458" t="s">
        <v>57</v>
      </c>
      <c r="L32" s="458"/>
      <c r="M32" s="458"/>
      <c r="N32" s="458"/>
      <c r="O32" s="456"/>
      <c r="P32" s="481"/>
      <c r="Q32" s="61"/>
      <c r="R32" s="68"/>
      <c r="S32" s="68"/>
      <c r="T32" s="68"/>
      <c r="U32" s="68"/>
    </row>
    <row r="33" spans="1:22 16359:16365" ht="16.2">
      <c r="B33" s="483"/>
      <c r="C33" s="462"/>
      <c r="D33" s="462"/>
      <c r="E33" s="464"/>
      <c r="F33" s="464"/>
      <c r="G33" s="128" t="s">
        <v>58</v>
      </c>
      <c r="H33" s="129" t="s">
        <v>59</v>
      </c>
      <c r="I33" s="129" t="s">
        <v>60</v>
      </c>
      <c r="J33" s="130" t="s">
        <v>61</v>
      </c>
      <c r="K33" s="128" t="s">
        <v>62</v>
      </c>
      <c r="L33" s="129" t="s">
        <v>63</v>
      </c>
      <c r="M33" s="129" t="s">
        <v>64</v>
      </c>
      <c r="N33" s="130" t="s">
        <v>65</v>
      </c>
      <c r="O33" s="457"/>
      <c r="P33" s="481"/>
      <c r="Q33" s="61"/>
      <c r="R33" s="68"/>
      <c r="S33" s="68"/>
      <c r="T33" s="68"/>
      <c r="U33" s="68"/>
    </row>
    <row r="34" spans="1:22 16359:16365" ht="13.2" customHeight="1">
      <c r="B34" s="224" t="s">
        <v>216</v>
      </c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66"/>
      <c r="R34" s="68"/>
      <c r="S34" s="68"/>
      <c r="T34" s="68"/>
      <c r="U34" s="68"/>
      <c r="XEJ34" s="2"/>
      <c r="XEK34" s="2"/>
    </row>
    <row r="35" spans="1:22 16359:16365" ht="13.2" customHeight="1">
      <c r="B35" s="224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66"/>
      <c r="R35" s="68"/>
      <c r="S35" s="68"/>
      <c r="T35" s="68"/>
      <c r="U35" s="68"/>
      <c r="XEJ35" s="2"/>
      <c r="XEK35" s="2"/>
    </row>
    <row r="36" spans="1:22 16359:16365" ht="16.2">
      <c r="B36" s="238" t="s">
        <v>217</v>
      </c>
      <c r="C36" s="239"/>
      <c r="D36" s="239"/>
      <c r="E36" s="239"/>
      <c r="F36" s="239"/>
      <c r="G36" s="239"/>
      <c r="H36" s="239"/>
      <c r="I36" s="239"/>
      <c r="J36" s="239"/>
      <c r="K36" s="239"/>
      <c r="L36" s="239"/>
      <c r="M36" s="239"/>
      <c r="N36" s="239"/>
      <c r="O36" s="239"/>
      <c r="P36" s="239"/>
      <c r="Q36" s="76"/>
      <c r="R36" s="68"/>
      <c r="S36" s="68"/>
      <c r="T36" s="68"/>
      <c r="U36" s="68"/>
      <c r="XEJ36" s="2"/>
      <c r="XEK36" s="2"/>
    </row>
    <row r="37" spans="1:22 16359:16365" ht="16.95" customHeight="1">
      <c r="B37" s="162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4"/>
      <c r="Q37" s="70"/>
      <c r="R37" s="68"/>
      <c r="S37" s="68"/>
      <c r="T37" s="68"/>
      <c r="U37" s="68"/>
      <c r="XEE37" s="2"/>
      <c r="XEF37" s="2"/>
    </row>
    <row r="38" spans="1:22 16359:16365" ht="25.8" customHeight="1" thickBot="1">
      <c r="B38" s="362"/>
      <c r="C38" s="363"/>
      <c r="D38" s="363"/>
      <c r="E38" s="531" t="s">
        <v>526</v>
      </c>
      <c r="F38" s="531"/>
      <c r="G38" s="363"/>
      <c r="H38" s="363"/>
      <c r="I38" s="363"/>
      <c r="J38" s="363"/>
      <c r="K38" s="363"/>
      <c r="L38" s="363"/>
      <c r="M38" s="363"/>
      <c r="N38" s="363"/>
      <c r="O38" s="363"/>
      <c r="P38" s="364"/>
      <c r="Q38" s="70"/>
      <c r="R38" s="68"/>
      <c r="S38" s="68"/>
      <c r="T38" s="68"/>
      <c r="U38" s="68"/>
      <c r="XEE38" s="2"/>
      <c r="XEF38" s="2"/>
    </row>
    <row r="39" spans="1:22 16359:16365" ht="24" customHeight="1">
      <c r="A39" s="429" t="s">
        <v>702</v>
      </c>
      <c r="B39" s="365" t="s">
        <v>380</v>
      </c>
      <c r="C39" s="365" t="s">
        <v>221</v>
      </c>
      <c r="D39" s="366"/>
      <c r="E39" s="367">
        <v>3655.47</v>
      </c>
      <c r="F39" s="367">
        <f>E39*1.22</f>
        <v>4459.6733999999997</v>
      </c>
      <c r="G39" s="281"/>
      <c r="H39" s="284"/>
      <c r="I39" s="368" t="s">
        <v>237</v>
      </c>
      <c r="J39" s="369" t="s">
        <v>237</v>
      </c>
      <c r="K39" s="281" t="s">
        <v>219</v>
      </c>
      <c r="L39" s="284"/>
      <c r="M39" s="284"/>
      <c r="N39" s="282" t="s">
        <v>219</v>
      </c>
      <c r="O39" s="356" t="s">
        <v>435</v>
      </c>
      <c r="P39" s="370"/>
      <c r="Q39" s="144"/>
      <c r="S39" s="248"/>
    </row>
    <row r="40" spans="1:22 16359:16365" ht="24" customHeight="1">
      <c r="A40" s="430"/>
      <c r="B40" s="119" t="s">
        <v>381</v>
      </c>
      <c r="C40" s="119" t="s">
        <v>222</v>
      </c>
      <c r="D40" s="122"/>
      <c r="E40" s="178">
        <v>3655.47</v>
      </c>
      <c r="F40" s="178">
        <f>E40*1.22</f>
        <v>4459.6733999999997</v>
      </c>
      <c r="G40" s="179"/>
      <c r="H40" s="182"/>
      <c r="I40" s="371" t="s">
        <v>237</v>
      </c>
      <c r="J40" s="253" t="s">
        <v>237</v>
      </c>
      <c r="K40" s="179" t="s">
        <v>218</v>
      </c>
      <c r="L40" s="182"/>
      <c r="M40" s="182"/>
      <c r="N40" s="183" t="s">
        <v>218</v>
      </c>
      <c r="O40" s="134" t="s">
        <v>435</v>
      </c>
      <c r="P40" s="372"/>
      <c r="Q40" s="144"/>
      <c r="S40" s="248"/>
    </row>
    <row r="41" spans="1:22 16359:16365" ht="24" customHeight="1">
      <c r="A41" s="430"/>
      <c r="B41" s="119" t="s">
        <v>223</v>
      </c>
      <c r="C41" s="119" t="s">
        <v>224</v>
      </c>
      <c r="D41" s="122"/>
      <c r="E41" s="178">
        <v>7222.42</v>
      </c>
      <c r="F41" s="178">
        <f>E41*1.22</f>
        <v>8811.3523999999998</v>
      </c>
      <c r="G41" s="179" t="s">
        <v>220</v>
      </c>
      <c r="H41" s="182" t="s">
        <v>220</v>
      </c>
      <c r="I41" s="182"/>
      <c r="J41" s="183"/>
      <c r="K41" s="179" t="s">
        <v>218</v>
      </c>
      <c r="L41" s="182"/>
      <c r="M41" s="182"/>
      <c r="N41" s="183" t="s">
        <v>218</v>
      </c>
      <c r="O41" s="134" t="s">
        <v>435</v>
      </c>
      <c r="P41" s="372"/>
      <c r="Q41" s="144"/>
      <c r="S41" s="248"/>
    </row>
    <row r="42" spans="1:22 16359:16365" ht="24" customHeight="1">
      <c r="A42" s="430"/>
      <c r="B42" s="119" t="s">
        <v>226</v>
      </c>
      <c r="C42" s="119" t="s">
        <v>225</v>
      </c>
      <c r="D42" s="122"/>
      <c r="E42" s="178">
        <v>8938.14</v>
      </c>
      <c r="F42" s="178">
        <f>E42*1.22</f>
        <v>10904.530799999999</v>
      </c>
      <c r="G42" s="179" t="s">
        <v>220</v>
      </c>
      <c r="H42" s="182" t="s">
        <v>220</v>
      </c>
      <c r="I42" s="182"/>
      <c r="J42" s="183"/>
      <c r="K42" s="179" t="s">
        <v>153</v>
      </c>
      <c r="L42" s="182"/>
      <c r="M42" s="182"/>
      <c r="N42" s="183" t="s">
        <v>218</v>
      </c>
      <c r="O42" s="134" t="s">
        <v>435</v>
      </c>
      <c r="P42" s="372"/>
      <c r="Q42" s="144"/>
      <c r="S42" s="248"/>
    </row>
    <row r="43" spans="1:22 16359:16365" ht="24" customHeight="1" thickBot="1">
      <c r="A43" s="431"/>
      <c r="B43" s="298" t="s">
        <v>227</v>
      </c>
      <c r="C43" s="298" t="s">
        <v>228</v>
      </c>
      <c r="D43" s="299"/>
      <c r="E43" s="373">
        <v>9832.93</v>
      </c>
      <c r="F43" s="373">
        <f>E43*1.22</f>
        <v>11996.1746</v>
      </c>
      <c r="G43" s="266" t="s">
        <v>218</v>
      </c>
      <c r="H43" s="269" t="s">
        <v>218</v>
      </c>
      <c r="I43" s="269"/>
      <c r="J43" s="267"/>
      <c r="K43" s="266" t="s">
        <v>219</v>
      </c>
      <c r="L43" s="269"/>
      <c r="M43" s="269"/>
      <c r="N43" s="267" t="s">
        <v>219</v>
      </c>
      <c r="O43" s="270" t="s">
        <v>435</v>
      </c>
      <c r="P43" s="374"/>
      <c r="Q43" s="144"/>
      <c r="S43" s="248"/>
    </row>
    <row r="44" spans="1:22 16359:16365" ht="24" customHeight="1">
      <c r="B44" s="120"/>
      <c r="C44" s="120"/>
      <c r="D44" s="120"/>
      <c r="E44" s="121"/>
      <c r="F44" s="121"/>
      <c r="G44" s="120"/>
      <c r="H44" s="120"/>
      <c r="I44" s="120"/>
      <c r="J44" s="120"/>
      <c r="K44" s="120"/>
      <c r="L44" s="120"/>
      <c r="M44" s="120"/>
      <c r="N44" s="120"/>
      <c r="O44" s="152"/>
      <c r="P44" s="144"/>
      <c r="Q44" s="144"/>
      <c r="R44" s="70"/>
      <c r="S44" s="68"/>
      <c r="T44" s="68"/>
      <c r="U44" s="68"/>
      <c r="V44" s="68"/>
    </row>
    <row r="45" spans="1:22 16359:16365" ht="24" customHeight="1">
      <c r="B45" s="141" t="s">
        <v>461</v>
      </c>
      <c r="C45" s="142" t="s">
        <v>462</v>
      </c>
      <c r="D45"/>
      <c r="E45"/>
      <c r="L45"/>
      <c r="N45"/>
      <c r="O45"/>
      <c r="R45" s="70"/>
      <c r="S45" s="68"/>
      <c r="T45" s="68"/>
      <c r="U45" s="68"/>
      <c r="V45" s="68"/>
    </row>
    <row r="46" spans="1:22 16359:16365" ht="24" customHeight="1">
      <c r="B46" s="143"/>
      <c r="C46" s="142"/>
      <c r="D46"/>
      <c r="E46"/>
      <c r="L46"/>
      <c r="N46"/>
      <c r="O46"/>
      <c r="R46" s="70"/>
      <c r="S46" s="68"/>
      <c r="T46" s="68"/>
      <c r="U46" s="68"/>
      <c r="V46" s="68"/>
    </row>
    <row r="47" spans="1:22 16359:16365" ht="24" customHeight="1">
      <c r="B47" s="134" t="s">
        <v>435</v>
      </c>
      <c r="C47" s="142" t="s">
        <v>463</v>
      </c>
      <c r="D47"/>
      <c r="E47"/>
      <c r="L47"/>
      <c r="N47"/>
      <c r="O47"/>
      <c r="R47" s="70"/>
      <c r="S47" s="68"/>
      <c r="T47" s="90"/>
      <c r="U47" s="68"/>
      <c r="V47" s="68"/>
    </row>
    <row r="48" spans="1:22 16359:16365" ht="24" customHeight="1">
      <c r="B48" s="144"/>
      <c r="C48" s="142"/>
      <c r="D48"/>
      <c r="E48"/>
      <c r="L48"/>
      <c r="N48"/>
      <c r="O48"/>
      <c r="R48" s="70"/>
      <c r="S48" s="68"/>
      <c r="T48" s="68"/>
      <c r="U48" s="68"/>
      <c r="V48" s="68"/>
    </row>
    <row r="49" spans="2:22" ht="24" customHeight="1">
      <c r="B49" s="136" t="s">
        <v>460</v>
      </c>
      <c r="C49" s="142" t="s">
        <v>464</v>
      </c>
      <c r="D49"/>
      <c r="E49"/>
      <c r="L49"/>
      <c r="N49"/>
      <c r="O49"/>
      <c r="R49" s="70"/>
      <c r="S49" s="68"/>
      <c r="T49" s="68"/>
      <c r="U49" s="68"/>
      <c r="V49" s="68"/>
    </row>
    <row r="50" spans="2:22" ht="24" customHeight="1">
      <c r="B50"/>
      <c r="C50"/>
      <c r="D50"/>
      <c r="E50"/>
      <c r="L50"/>
      <c r="N50"/>
      <c r="O50"/>
      <c r="P50" s="144"/>
      <c r="Q50" s="144"/>
      <c r="R50" s="70"/>
      <c r="S50" s="68"/>
      <c r="T50" s="68"/>
      <c r="U50" s="68"/>
      <c r="V50" s="68"/>
    </row>
    <row r="51" spans="2:22" ht="24" customHeight="1">
      <c r="B51" s="454" t="s">
        <v>75</v>
      </c>
      <c r="C51" s="454"/>
      <c r="D51" s="454"/>
      <c r="E51"/>
      <c r="L51"/>
      <c r="N51"/>
      <c r="O51"/>
      <c r="P51" s="144"/>
      <c r="Q51" s="144"/>
      <c r="R51" s="70"/>
      <c r="S51" s="68"/>
      <c r="T51" s="68"/>
      <c r="U51" s="68"/>
      <c r="V51" s="68"/>
    </row>
    <row r="52" spans="2:22" ht="29.4">
      <c r="L52" s="60"/>
      <c r="M52" s="69"/>
      <c r="N52" s="60"/>
      <c r="O52" s="60"/>
      <c r="P52" s="70"/>
      <c r="Q52" s="70"/>
      <c r="R52" s="70"/>
      <c r="S52" s="69"/>
      <c r="T52" s="69"/>
      <c r="U52" s="69"/>
      <c r="V52" s="69"/>
    </row>
    <row r="53" spans="2:22" ht="29.4">
      <c r="L53" s="60"/>
      <c r="M53" s="69"/>
      <c r="N53" s="60"/>
      <c r="O53" s="60"/>
      <c r="P53" s="70"/>
      <c r="Q53" s="70"/>
      <c r="R53" s="70"/>
      <c r="S53" s="69"/>
      <c r="T53" s="69"/>
      <c r="U53" s="69"/>
      <c r="V53" s="69"/>
    </row>
    <row r="54" spans="2:22" ht="29.4">
      <c r="L54" s="60"/>
      <c r="M54" s="69"/>
      <c r="N54" s="60"/>
      <c r="O54" s="60"/>
      <c r="P54" s="70"/>
      <c r="Q54" s="70"/>
      <c r="R54" s="70"/>
      <c r="S54" s="69"/>
      <c r="T54" s="69"/>
      <c r="U54" s="69"/>
      <c r="V54" s="69"/>
    </row>
    <row r="55" spans="2:22" ht="29.4">
      <c r="L55" s="60"/>
      <c r="M55" s="69"/>
      <c r="N55" s="60"/>
      <c r="O55" s="60"/>
      <c r="P55" s="70"/>
      <c r="Q55" s="70"/>
      <c r="R55" s="70"/>
      <c r="S55" s="69"/>
      <c r="T55" s="69"/>
      <c r="U55" s="69"/>
      <c r="V55" s="69"/>
    </row>
    <row r="56" spans="2:22" ht="29.4">
      <c r="L56" s="60"/>
      <c r="M56" s="69"/>
      <c r="N56" s="60"/>
      <c r="O56" s="60"/>
      <c r="P56" s="70"/>
      <c r="Q56" s="70"/>
      <c r="R56" s="70"/>
      <c r="S56" s="69"/>
      <c r="T56" s="69"/>
      <c r="U56" s="69"/>
      <c r="V56" s="69"/>
    </row>
    <row r="57" spans="2:22" ht="29.4">
      <c r="L57" s="60"/>
      <c r="M57" s="69"/>
      <c r="N57" s="60"/>
      <c r="O57" s="60"/>
      <c r="P57" s="70"/>
      <c r="Q57" s="70"/>
      <c r="R57" s="70"/>
      <c r="S57" s="69"/>
      <c r="T57" s="69"/>
      <c r="U57" s="69"/>
      <c r="V57" s="69"/>
    </row>
    <row r="58" spans="2:22" ht="29.4">
      <c r="L58" s="60"/>
      <c r="M58" s="69"/>
      <c r="N58" s="60"/>
      <c r="O58" s="60"/>
      <c r="P58" s="70"/>
      <c r="Q58" s="70"/>
      <c r="R58" s="70"/>
      <c r="S58" s="69"/>
      <c r="T58" s="69"/>
      <c r="U58" s="69"/>
      <c r="V58" s="69"/>
    </row>
    <row r="59" spans="2:22" ht="29.4">
      <c r="L59" s="60"/>
      <c r="M59" s="69"/>
      <c r="N59" s="60"/>
      <c r="O59" s="60"/>
      <c r="P59" s="70"/>
      <c r="Q59" s="70"/>
      <c r="R59" s="70"/>
      <c r="S59" s="69"/>
      <c r="T59" s="69"/>
      <c r="U59" s="69"/>
      <c r="V59" s="69"/>
    </row>
    <row r="60" spans="2:22" ht="29.4">
      <c r="L60" s="60"/>
      <c r="M60" s="69"/>
      <c r="N60" s="60"/>
      <c r="O60" s="60"/>
      <c r="P60" s="70"/>
      <c r="Q60" s="70"/>
      <c r="R60" s="70"/>
      <c r="S60" s="69"/>
      <c r="T60" s="69"/>
      <c r="U60" s="69"/>
      <c r="V60" s="69"/>
    </row>
    <row r="61" spans="2:22" ht="29.4">
      <c r="L61" s="60"/>
      <c r="M61" s="69"/>
      <c r="N61" s="60"/>
      <c r="O61" s="60"/>
      <c r="P61" s="70"/>
      <c r="Q61" s="70"/>
      <c r="R61" s="70"/>
      <c r="S61" s="69"/>
      <c r="T61" s="69"/>
      <c r="U61" s="69"/>
      <c r="V61" s="69"/>
    </row>
    <row r="62" spans="2:22" ht="29.4">
      <c r="L62" s="60"/>
      <c r="M62" s="69"/>
      <c r="N62" s="60"/>
      <c r="O62" s="60"/>
      <c r="P62" s="70"/>
      <c r="Q62" s="70"/>
      <c r="R62" s="70"/>
      <c r="S62" s="69"/>
      <c r="T62" s="69"/>
      <c r="U62" s="69"/>
      <c r="V62" s="69"/>
    </row>
    <row r="63" spans="2:22" ht="29.4">
      <c r="L63" s="60"/>
      <c r="M63" s="69"/>
      <c r="N63" s="60"/>
      <c r="O63" s="60"/>
      <c r="P63" s="70"/>
      <c r="Q63" s="70"/>
      <c r="R63" s="70"/>
      <c r="S63" s="69"/>
      <c r="T63" s="69"/>
      <c r="U63" s="69"/>
      <c r="V63" s="69"/>
    </row>
    <row r="64" spans="2:22" ht="29.4">
      <c r="L64" s="60"/>
      <c r="M64" s="69"/>
      <c r="N64" s="60"/>
      <c r="O64" s="60"/>
      <c r="P64" s="70"/>
      <c r="Q64" s="70"/>
      <c r="R64" s="70"/>
      <c r="S64" s="69"/>
      <c r="T64" s="69"/>
      <c r="U64" s="69"/>
      <c r="V64" s="69"/>
    </row>
    <row r="65" spans="12:22" ht="29.4">
      <c r="L65" s="60"/>
      <c r="M65" s="69"/>
      <c r="N65" s="60"/>
      <c r="O65" s="60"/>
      <c r="P65" s="70"/>
      <c r="Q65" s="70"/>
      <c r="R65" s="70"/>
      <c r="S65" s="69"/>
      <c r="T65" s="69"/>
      <c r="U65" s="69"/>
      <c r="V65" s="69"/>
    </row>
    <row r="66" spans="12:22" ht="29.4">
      <c r="L66" s="60"/>
      <c r="M66" s="69"/>
      <c r="N66" s="60"/>
      <c r="O66" s="60"/>
      <c r="P66" s="70"/>
      <c r="Q66" s="70"/>
      <c r="R66" s="70"/>
      <c r="S66" s="69"/>
      <c r="T66" s="69"/>
      <c r="U66" s="69"/>
      <c r="V66" s="69"/>
    </row>
    <row r="67" spans="12:22" ht="29.4">
      <c r="L67" s="60"/>
      <c r="M67" s="69"/>
      <c r="N67" s="60"/>
      <c r="O67" s="60"/>
      <c r="P67" s="70"/>
      <c r="Q67" s="70"/>
      <c r="R67" s="70"/>
      <c r="S67" s="69"/>
      <c r="T67" s="69"/>
      <c r="U67" s="69"/>
      <c r="V67" s="69"/>
    </row>
    <row r="68" spans="12:22" ht="29.4">
      <c r="L68" s="60"/>
      <c r="M68" s="69"/>
      <c r="N68" s="60"/>
      <c r="O68" s="60"/>
      <c r="P68" s="70"/>
      <c r="Q68" s="70"/>
      <c r="R68" s="70"/>
      <c r="S68" s="69"/>
      <c r="T68" s="69"/>
      <c r="U68" s="69"/>
      <c r="V68" s="69"/>
    </row>
    <row r="69" spans="12:22" ht="29.4">
      <c r="L69" s="60"/>
      <c r="M69" s="69"/>
      <c r="N69" s="60"/>
      <c r="O69" s="60"/>
      <c r="P69" s="70"/>
      <c r="Q69" s="70"/>
      <c r="R69" s="70"/>
      <c r="S69" s="69"/>
      <c r="T69" s="69"/>
      <c r="U69" s="69"/>
      <c r="V69" s="69"/>
    </row>
    <row r="70" spans="12:22" ht="29.4">
      <c r="L70" s="60"/>
      <c r="M70" s="69"/>
      <c r="N70" s="60"/>
      <c r="O70" s="60"/>
      <c r="P70" s="70"/>
      <c r="Q70" s="70"/>
      <c r="R70" s="70"/>
      <c r="S70" s="69"/>
      <c r="T70" s="69"/>
      <c r="U70" s="69"/>
      <c r="V70" s="69"/>
    </row>
    <row r="71" spans="12:22" ht="29.4">
      <c r="L71" s="60"/>
      <c r="M71" s="69"/>
      <c r="N71" s="60"/>
      <c r="O71" s="60"/>
      <c r="P71" s="70"/>
      <c r="Q71" s="70"/>
      <c r="R71" s="70"/>
      <c r="S71" s="69"/>
      <c r="T71" s="69"/>
      <c r="U71" s="69"/>
      <c r="V71" s="69"/>
    </row>
    <row r="72" spans="12:22" ht="29.4">
      <c r="L72" s="60"/>
      <c r="M72" s="69"/>
      <c r="N72" s="60"/>
      <c r="O72" s="60"/>
      <c r="P72" s="70"/>
      <c r="Q72" s="70"/>
      <c r="R72" s="70"/>
      <c r="S72" s="69"/>
      <c r="T72" s="69"/>
      <c r="U72" s="69"/>
      <c r="V72" s="69"/>
    </row>
    <row r="73" spans="12:22" ht="29.4">
      <c r="L73" s="60"/>
      <c r="M73" s="69"/>
      <c r="N73" s="60"/>
      <c r="O73" s="60"/>
      <c r="P73" s="70"/>
      <c r="Q73" s="70"/>
      <c r="R73" s="70"/>
      <c r="S73" s="69"/>
      <c r="T73" s="69"/>
      <c r="U73" s="69"/>
      <c r="V73" s="69"/>
    </row>
    <row r="74" spans="12:22" ht="29.4">
      <c r="L74" s="60"/>
      <c r="M74" s="69"/>
      <c r="N74" s="60"/>
      <c r="O74" s="60"/>
      <c r="P74" s="70"/>
      <c r="Q74" s="70"/>
      <c r="R74" s="70"/>
      <c r="S74" s="69"/>
      <c r="T74" s="69"/>
      <c r="U74" s="69"/>
      <c r="V74" s="69"/>
    </row>
    <row r="75" spans="12:22" ht="29.4">
      <c r="L75" s="60"/>
      <c r="M75" s="69"/>
      <c r="N75" s="60"/>
      <c r="O75" s="60"/>
      <c r="P75" s="70"/>
      <c r="Q75" s="70"/>
      <c r="R75" s="70"/>
      <c r="S75" s="69"/>
      <c r="T75" s="69"/>
      <c r="U75" s="69"/>
      <c r="V75" s="69"/>
    </row>
    <row r="76" spans="12:22" ht="29.4">
      <c r="L76" s="60"/>
      <c r="M76" s="69"/>
      <c r="N76" s="60"/>
      <c r="O76" s="60"/>
      <c r="P76" s="70"/>
      <c r="Q76" s="70"/>
      <c r="R76" s="70"/>
      <c r="S76" s="69"/>
      <c r="T76" s="69"/>
      <c r="U76" s="69"/>
      <c r="V76" s="69"/>
    </row>
    <row r="77" spans="12:22" ht="29.4">
      <c r="L77" s="60"/>
      <c r="M77" s="69"/>
      <c r="N77" s="60"/>
      <c r="O77" s="60"/>
      <c r="P77" s="70"/>
      <c r="Q77" s="70"/>
      <c r="R77" s="70"/>
      <c r="S77" s="69"/>
      <c r="T77" s="69"/>
      <c r="U77" s="69"/>
      <c r="V77" s="69"/>
    </row>
    <row r="78" spans="12:22" ht="29.4">
      <c r="L78" s="60"/>
      <c r="M78" s="69"/>
      <c r="N78" s="60"/>
      <c r="O78" s="60"/>
      <c r="P78" s="70"/>
      <c r="Q78" s="70"/>
      <c r="R78" s="70"/>
      <c r="S78" s="69"/>
      <c r="T78" s="69"/>
      <c r="U78" s="69"/>
      <c r="V78" s="69"/>
    </row>
    <row r="79" spans="12:22" ht="29.4">
      <c r="L79" s="60"/>
      <c r="M79" s="69"/>
      <c r="N79" s="60"/>
      <c r="O79" s="60"/>
      <c r="P79" s="70"/>
      <c r="Q79" s="70"/>
      <c r="R79" s="70"/>
      <c r="S79" s="69"/>
      <c r="T79" s="69"/>
      <c r="U79" s="69"/>
      <c r="V79" s="69"/>
    </row>
    <row r="80" spans="12:22" ht="29.4">
      <c r="L80" s="60"/>
      <c r="M80" s="69"/>
      <c r="N80" s="60"/>
      <c r="O80" s="60"/>
      <c r="P80" s="70"/>
      <c r="Q80" s="70"/>
      <c r="R80" s="70"/>
      <c r="S80" s="69"/>
      <c r="T80" s="69"/>
      <c r="U80" s="69"/>
      <c r="V80" s="69"/>
    </row>
    <row r="81" spans="12:22" ht="29.4">
      <c r="L81" s="60"/>
      <c r="M81" s="69"/>
      <c r="N81" s="60"/>
      <c r="O81" s="60"/>
      <c r="P81" s="70"/>
      <c r="Q81" s="70"/>
      <c r="R81" s="70"/>
      <c r="S81" s="69"/>
      <c r="T81" s="69"/>
      <c r="U81" s="69"/>
      <c r="V81" s="69"/>
    </row>
    <row r="82" spans="12:22" ht="29.4">
      <c r="L82" s="60"/>
      <c r="M82" s="69"/>
      <c r="N82" s="60"/>
      <c r="O82" s="60"/>
      <c r="P82" s="70"/>
      <c r="Q82" s="70"/>
      <c r="R82" s="70"/>
      <c r="S82" s="69"/>
      <c r="T82" s="69"/>
      <c r="U82" s="69"/>
      <c r="V82" s="69"/>
    </row>
    <row r="83" spans="12:22" ht="29.4">
      <c r="L83" s="60"/>
      <c r="M83" s="69"/>
      <c r="N83" s="60"/>
      <c r="O83" s="60"/>
      <c r="P83" s="70"/>
      <c r="Q83" s="70"/>
      <c r="R83" s="70"/>
      <c r="S83" s="69"/>
      <c r="T83" s="69"/>
      <c r="U83" s="69"/>
      <c r="V83" s="69"/>
    </row>
    <row r="84" spans="12:22" ht="29.4">
      <c r="L84" s="60"/>
      <c r="M84" s="69"/>
      <c r="N84" s="60"/>
      <c r="O84" s="60"/>
      <c r="P84" s="70"/>
      <c r="Q84" s="70"/>
      <c r="R84" s="70"/>
      <c r="S84" s="69"/>
      <c r="T84" s="69"/>
      <c r="U84" s="69"/>
      <c r="V84" s="69"/>
    </row>
    <row r="85" spans="12:22" ht="29.4">
      <c r="L85" s="60"/>
      <c r="M85" s="69"/>
      <c r="N85" s="60"/>
      <c r="O85" s="60"/>
      <c r="P85" s="70"/>
      <c r="Q85" s="70"/>
      <c r="R85" s="70"/>
      <c r="S85" s="69"/>
      <c r="T85" s="69"/>
      <c r="U85" s="69"/>
      <c r="V85" s="69"/>
    </row>
    <row r="86" spans="12:22" ht="29.4">
      <c r="L86" s="60"/>
      <c r="M86" s="69"/>
      <c r="N86" s="60"/>
      <c r="O86" s="60"/>
      <c r="P86" s="70"/>
      <c r="Q86" s="70"/>
      <c r="R86" s="70"/>
      <c r="S86" s="69"/>
      <c r="T86" s="69"/>
      <c r="U86" s="69"/>
      <c r="V86" s="69"/>
    </row>
    <row r="87" spans="12:22" ht="29.4">
      <c r="L87" s="60"/>
      <c r="M87" s="69"/>
      <c r="N87" s="60"/>
      <c r="O87" s="60"/>
      <c r="P87" s="70"/>
      <c r="Q87" s="70"/>
      <c r="R87" s="70"/>
      <c r="S87" s="69"/>
      <c r="T87" s="69"/>
      <c r="U87" s="69"/>
      <c r="V87" s="69"/>
    </row>
    <row r="88" spans="12:22" ht="29.4">
      <c r="L88" s="60"/>
      <c r="M88" s="69"/>
      <c r="N88" s="60"/>
      <c r="O88" s="60"/>
      <c r="P88" s="70"/>
      <c r="Q88" s="70"/>
      <c r="R88" s="70"/>
      <c r="S88" s="69"/>
      <c r="T88" s="69"/>
      <c r="U88" s="69"/>
      <c r="V88" s="69"/>
    </row>
    <row r="89" spans="12:22" ht="29.4">
      <c r="L89" s="60"/>
      <c r="M89" s="69"/>
      <c r="N89" s="60"/>
      <c r="O89" s="60"/>
      <c r="P89" s="70"/>
      <c r="Q89" s="70"/>
      <c r="R89" s="70"/>
      <c r="S89" s="69"/>
      <c r="T89" s="69"/>
      <c r="U89" s="69"/>
      <c r="V89" s="69"/>
    </row>
    <row r="90" spans="12:22" ht="29.4">
      <c r="L90" s="60"/>
      <c r="M90" s="69"/>
      <c r="N90" s="60"/>
      <c r="O90" s="60"/>
      <c r="P90" s="70"/>
      <c r="Q90" s="70"/>
      <c r="R90" s="70"/>
      <c r="S90" s="69"/>
      <c r="T90" s="69"/>
      <c r="U90" s="69"/>
      <c r="V90" s="69"/>
    </row>
    <row r="91" spans="12:22" ht="29.4">
      <c r="L91" s="60"/>
      <c r="M91" s="69"/>
      <c r="N91" s="60"/>
      <c r="O91" s="60"/>
      <c r="P91" s="70"/>
      <c r="Q91" s="70"/>
      <c r="R91" s="70"/>
      <c r="S91" s="69"/>
      <c r="T91" s="69"/>
      <c r="U91" s="69"/>
      <c r="V91" s="69"/>
    </row>
    <row r="92" spans="12:22" ht="29.4">
      <c r="L92" s="60"/>
      <c r="M92" s="69"/>
      <c r="N92" s="60"/>
      <c r="O92" s="60"/>
      <c r="P92" s="70"/>
      <c r="Q92" s="70"/>
      <c r="R92" s="70"/>
      <c r="S92" s="69"/>
      <c r="T92" s="69"/>
      <c r="U92" s="69"/>
      <c r="V92" s="69"/>
    </row>
    <row r="93" spans="12:22" ht="29.4">
      <c r="L93" s="60"/>
      <c r="M93" s="69"/>
      <c r="N93" s="60"/>
      <c r="O93" s="60"/>
      <c r="P93" s="70"/>
      <c r="Q93" s="70"/>
      <c r="R93" s="70"/>
      <c r="S93" s="69"/>
      <c r="T93" s="69"/>
      <c r="U93" s="69"/>
      <c r="V93" s="69"/>
    </row>
    <row r="94" spans="12:22" ht="29.4">
      <c r="L94" s="60"/>
      <c r="M94" s="69"/>
      <c r="N94" s="60"/>
      <c r="O94" s="60"/>
      <c r="P94" s="70"/>
      <c r="Q94" s="70"/>
      <c r="R94" s="70"/>
      <c r="S94" s="69"/>
      <c r="T94" s="69"/>
      <c r="U94" s="69"/>
      <c r="V94" s="69"/>
    </row>
    <row r="95" spans="12:22" ht="29.4">
      <c r="L95" s="60"/>
      <c r="M95" s="69"/>
      <c r="N95" s="60"/>
      <c r="O95" s="60"/>
      <c r="P95" s="70"/>
      <c r="Q95" s="70"/>
      <c r="R95" s="70"/>
      <c r="S95" s="69"/>
      <c r="T95" s="69"/>
      <c r="U95" s="69"/>
      <c r="V95" s="69"/>
    </row>
    <row r="96" spans="12:22" ht="29.4">
      <c r="L96" s="60"/>
      <c r="M96" s="69"/>
      <c r="N96" s="60"/>
      <c r="O96" s="60"/>
      <c r="P96" s="70"/>
      <c r="Q96" s="70"/>
      <c r="R96" s="70"/>
      <c r="S96" s="69"/>
      <c r="T96" s="69"/>
      <c r="U96" s="69"/>
      <c r="V96" s="69"/>
    </row>
    <row r="97" spans="12:22" ht="29.4">
      <c r="L97" s="60"/>
      <c r="M97" s="69"/>
      <c r="N97" s="60"/>
      <c r="O97" s="60"/>
      <c r="P97" s="70"/>
      <c r="Q97" s="70"/>
      <c r="R97" s="70"/>
      <c r="S97" s="69"/>
      <c r="T97" s="69"/>
      <c r="U97" s="69"/>
      <c r="V97" s="69"/>
    </row>
    <row r="98" spans="12:22" ht="29.4">
      <c r="L98" s="60"/>
      <c r="M98" s="69"/>
      <c r="N98" s="60"/>
      <c r="O98" s="60"/>
      <c r="P98" s="70"/>
      <c r="Q98" s="70"/>
      <c r="R98" s="70"/>
      <c r="S98" s="69"/>
      <c r="T98" s="69"/>
      <c r="U98" s="69"/>
      <c r="V98" s="69"/>
    </row>
    <row r="99" spans="12:22" ht="29.4">
      <c r="L99" s="60"/>
      <c r="M99" s="69"/>
      <c r="N99" s="60"/>
      <c r="O99" s="60"/>
      <c r="P99" s="70"/>
      <c r="Q99" s="70"/>
      <c r="R99" s="70"/>
      <c r="S99" s="69"/>
      <c r="T99" s="69"/>
      <c r="U99" s="69"/>
      <c r="V99" s="69"/>
    </row>
    <row r="100" spans="12:22">
      <c r="L100" s="60"/>
      <c r="M100" s="69"/>
      <c r="N100" s="60"/>
      <c r="O100" s="60"/>
      <c r="P100" s="69"/>
      <c r="Q100" s="69"/>
      <c r="R100" s="69"/>
      <c r="S100" s="69"/>
      <c r="T100" s="69"/>
      <c r="U100" s="69"/>
      <c r="V100" s="69"/>
    </row>
    <row r="101" spans="12:22">
      <c r="L101" s="60"/>
      <c r="M101" s="69"/>
      <c r="N101" s="60"/>
      <c r="O101" s="60"/>
      <c r="P101" s="69"/>
      <c r="Q101" s="69"/>
      <c r="R101" s="69"/>
      <c r="S101" s="69"/>
      <c r="T101" s="69"/>
      <c r="U101" s="69"/>
      <c r="V101" s="69"/>
    </row>
    <row r="102" spans="12:22">
      <c r="L102" s="60"/>
      <c r="M102" s="69"/>
      <c r="N102" s="60"/>
      <c r="O102" s="60"/>
      <c r="P102" s="69"/>
      <c r="Q102" s="69"/>
      <c r="R102" s="69"/>
      <c r="S102" s="69"/>
      <c r="T102" s="69"/>
      <c r="U102" s="69"/>
      <c r="V102" s="69"/>
    </row>
    <row r="103" spans="12:22">
      <c r="L103" s="60"/>
      <c r="M103" s="69"/>
      <c r="N103" s="60"/>
      <c r="O103" s="60"/>
      <c r="P103" s="69"/>
      <c r="Q103" s="69"/>
      <c r="R103" s="69"/>
      <c r="S103" s="69"/>
      <c r="T103" s="69"/>
      <c r="U103" s="69"/>
      <c r="V103" s="69"/>
    </row>
    <row r="104" spans="12:22">
      <c r="L104" s="60"/>
      <c r="M104" s="69"/>
      <c r="N104" s="60"/>
      <c r="O104" s="60"/>
      <c r="P104" s="69"/>
      <c r="Q104" s="69"/>
      <c r="R104" s="69"/>
      <c r="S104" s="69"/>
      <c r="T104" s="69"/>
      <c r="U104" s="69"/>
      <c r="V104" s="69"/>
    </row>
  </sheetData>
  <autoFilter ref="B37:Q37" xr:uid="{00000000-0001-0000-0C00-000000000000}"/>
  <mergeCells count="71">
    <mergeCell ref="H27:I29"/>
    <mergeCell ref="B27:B29"/>
    <mergeCell ref="G27:G29"/>
    <mergeCell ref="C27:C29"/>
    <mergeCell ref="D27:D29"/>
    <mergeCell ref="E27:E29"/>
    <mergeCell ref="F27:F29"/>
    <mergeCell ref="M25:N26"/>
    <mergeCell ref="O25:O26"/>
    <mergeCell ref="J27:K29"/>
    <mergeCell ref="L27:L29"/>
    <mergeCell ref="M27:N29"/>
    <mergeCell ref="O27:O29"/>
    <mergeCell ref="E25:F25"/>
    <mergeCell ref="G25:G26"/>
    <mergeCell ref="H25:I26"/>
    <mergeCell ref="J25:K26"/>
    <mergeCell ref="L25:L26"/>
    <mergeCell ref="P31:P33"/>
    <mergeCell ref="B51:D51"/>
    <mergeCell ref="O31:O33"/>
    <mergeCell ref="G32:J32"/>
    <mergeCell ref="K32:N32"/>
    <mergeCell ref="B31:B33"/>
    <mergeCell ref="C31:D33"/>
    <mergeCell ref="E31:E33"/>
    <mergeCell ref="F31:F33"/>
    <mergeCell ref="G31:N31"/>
    <mergeCell ref="E38:F38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9:B20"/>
    <mergeCell ref="C19:C20"/>
    <mergeCell ref="D19:D20"/>
    <mergeCell ref="E19:F19"/>
    <mergeCell ref="G19:G20"/>
    <mergeCell ref="H19:I20"/>
    <mergeCell ref="J19:K20"/>
    <mergeCell ref="L19:L20"/>
    <mergeCell ref="M19:N20"/>
    <mergeCell ref="O19:O20"/>
    <mergeCell ref="B18:O18"/>
    <mergeCell ref="A39:A43"/>
    <mergeCell ref="J21:K23"/>
    <mergeCell ref="L21:L23"/>
    <mergeCell ref="M21:N23"/>
    <mergeCell ref="O21:O23"/>
    <mergeCell ref="C21:C23"/>
    <mergeCell ref="D21:D23"/>
    <mergeCell ref="E21:E23"/>
    <mergeCell ref="F21:F23"/>
    <mergeCell ref="H21:I23"/>
    <mergeCell ref="B21:B23"/>
    <mergeCell ref="G21:G23"/>
    <mergeCell ref="B24:O24"/>
    <mergeCell ref="B25:B26"/>
    <mergeCell ref="C25:C26"/>
    <mergeCell ref="D25:D26"/>
  </mergeCells>
  <hyperlinks>
    <hyperlink ref="L6" r:id="rId1" xr:uid="{00000000-0004-0000-0C00-000000000000}"/>
    <hyperlink ref="L8" r:id="rId2" xr:uid="{00000000-0004-0000-0C00-000001000000}"/>
    <hyperlink ref="L10" r:id="rId3" xr:uid="{00000000-0004-0000-0C00-000002000000}"/>
    <hyperlink ref="L12" r:id="rId4" xr:uid="{00000000-0004-0000-0C00-000003000000}"/>
    <hyperlink ref="L14" r:id="rId5" location="introduce-cool-config" xr:uid="{00000000-0004-0000-0C00-000004000000}"/>
    <hyperlink ref="B51" location="Содержание!A1" display="Вернуться к Содержанию" xr:uid="{F31D8E33-D0D2-4719-A807-67A0860D883A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90C6-140A-4D25-AB4B-1EB1255FB8AE}">
  <dimension ref="A2:XFC42"/>
  <sheetViews>
    <sheetView showGridLines="0" topLeftCell="A17" zoomScale="55" zoomScaleNormal="55" workbookViewId="0">
      <selection activeCell="A30" sqref="A30:A34"/>
    </sheetView>
  </sheetViews>
  <sheetFormatPr defaultColWidth="12.44140625" defaultRowHeight="13.2"/>
  <cols>
    <col min="1" max="1" width="14.8867187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17.6640625" customWidth="1"/>
    <col min="7" max="11" width="12.44140625" customWidth="1"/>
    <col min="12" max="12" width="17.77734375" style="2" customWidth="1"/>
    <col min="13" max="13" width="12.44140625" customWidth="1"/>
    <col min="14" max="14" width="14.21875" style="2" customWidth="1"/>
    <col min="15" max="16" width="19.6640625" style="2" customWidth="1"/>
    <col min="17" max="17" width="19.6640625" style="57" customWidth="1"/>
    <col min="18" max="18" width="12.44140625" style="55" customWidth="1"/>
    <col min="19" max="19" width="12.44140625" style="55"/>
    <col min="20" max="20" width="12.21875" style="55" customWidth="1"/>
    <col min="21" max="21" width="11.77734375" style="55" customWidth="1"/>
    <col min="22" max="22" width="12.77734375" style="55" customWidth="1"/>
    <col min="23" max="23" width="12.44140625" style="55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4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77"/>
      <c r="R5" s="57"/>
    </row>
    <row r="6" spans="2:18" ht="28.65" customHeight="1">
      <c r="B6" s="450" t="s">
        <v>26</v>
      </c>
      <c r="C6" s="450"/>
      <c r="D6" s="450"/>
      <c r="E6" s="450"/>
      <c r="F6" s="450"/>
      <c r="G6" s="450"/>
      <c r="H6" s="450"/>
      <c r="I6" s="450"/>
      <c r="J6" s="450"/>
      <c r="K6" s="450"/>
      <c r="L6" s="451" t="s">
        <v>27</v>
      </c>
      <c r="M6" s="451"/>
      <c r="N6" s="451"/>
      <c r="O6" s="451"/>
      <c r="P6" s="58"/>
      <c r="Q6" s="78"/>
      <c r="R6" s="57"/>
    </row>
    <row r="7" spans="2:18" ht="19.649999999999999" customHeight="1">
      <c r="B7" s="10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59"/>
      <c r="Q7" s="79"/>
      <c r="R7" s="57"/>
    </row>
    <row r="8" spans="2:18" ht="28.65" customHeight="1">
      <c r="B8" s="450" t="s">
        <v>28</v>
      </c>
      <c r="C8" s="450"/>
      <c r="D8" s="450"/>
      <c r="E8" s="450"/>
      <c r="F8" s="450"/>
      <c r="G8" s="450"/>
      <c r="H8" s="450"/>
      <c r="I8" s="450"/>
      <c r="J8" s="450"/>
      <c r="K8" s="450"/>
      <c r="L8" s="451" t="s">
        <v>27</v>
      </c>
      <c r="M8" s="451"/>
      <c r="N8" s="451"/>
      <c r="O8" s="451"/>
      <c r="P8" s="58"/>
      <c r="Q8" s="78"/>
      <c r="R8" s="57"/>
    </row>
    <row r="9" spans="2:18" ht="19.649999999999999" customHeight="1">
      <c r="B9" s="10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59"/>
      <c r="Q9" s="79"/>
      <c r="R9" s="57"/>
    </row>
    <row r="10" spans="2:18" ht="28.65" customHeight="1">
      <c r="B10" s="450" t="s">
        <v>29</v>
      </c>
      <c r="C10" s="450"/>
      <c r="D10" s="450"/>
      <c r="E10" s="450"/>
      <c r="F10" s="450"/>
      <c r="G10" s="450"/>
      <c r="H10" s="450"/>
      <c r="I10" s="450"/>
      <c r="J10" s="450"/>
      <c r="K10" s="450"/>
      <c r="L10" s="451" t="s">
        <v>27</v>
      </c>
      <c r="M10" s="451"/>
      <c r="N10" s="451"/>
      <c r="O10" s="451"/>
      <c r="P10" s="58"/>
      <c r="Q10" s="78"/>
      <c r="R10" s="57"/>
    </row>
    <row r="11" spans="2:18" ht="19.649999999999999" customHeight="1">
      <c r="B11" s="10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59"/>
      <c r="Q11" s="79"/>
      <c r="R11" s="57"/>
    </row>
    <row r="12" spans="2:18" ht="28.65" customHeight="1">
      <c r="B12" s="450" t="s">
        <v>30</v>
      </c>
      <c r="C12" s="450"/>
      <c r="D12" s="450"/>
      <c r="E12" s="450"/>
      <c r="F12" s="450"/>
      <c r="G12" s="450"/>
      <c r="H12" s="450"/>
      <c r="I12" s="450"/>
      <c r="J12" s="450"/>
      <c r="K12" s="450"/>
      <c r="L12" s="451" t="s">
        <v>27</v>
      </c>
      <c r="M12" s="451"/>
      <c r="N12" s="451"/>
      <c r="O12" s="451"/>
      <c r="P12" s="58"/>
      <c r="Q12" s="78"/>
      <c r="R12" s="57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40"/>
      <c r="N13" s="27"/>
      <c r="O13" s="28"/>
      <c r="P13" s="60"/>
      <c r="Q13" s="74"/>
      <c r="R13" s="57"/>
    </row>
    <row r="14" spans="2:18" ht="28.95" customHeight="1">
      <c r="B14" s="450" t="s">
        <v>31</v>
      </c>
      <c r="C14" s="450"/>
      <c r="D14" s="450"/>
      <c r="E14" s="450"/>
      <c r="F14" s="450"/>
      <c r="G14" s="450"/>
      <c r="H14" s="450"/>
      <c r="I14" s="450"/>
      <c r="J14" s="450"/>
      <c r="K14" s="450"/>
      <c r="L14" s="451" t="s">
        <v>27</v>
      </c>
      <c r="M14" s="451"/>
      <c r="N14" s="451"/>
      <c r="O14" s="451"/>
      <c r="P14" s="58"/>
      <c r="Q14" s="78"/>
      <c r="R14" s="57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0"/>
      <c r="Q15" s="74"/>
      <c r="R15" s="57"/>
    </row>
    <row r="16" spans="2:18" ht="31.05" customHeight="1">
      <c r="B16" s="452" t="s">
        <v>229</v>
      </c>
      <c r="C16" s="452"/>
      <c r="D16" s="452"/>
      <c r="E16" s="452"/>
      <c r="F16" s="452"/>
      <c r="G16" s="452"/>
      <c r="H16" s="452"/>
      <c r="I16" s="452"/>
      <c r="J16" s="452" t="s">
        <v>33</v>
      </c>
      <c r="K16" s="452"/>
      <c r="L16" s="452"/>
      <c r="M16" s="452"/>
      <c r="N16" s="452"/>
      <c r="O16" s="452"/>
      <c r="P16" s="35"/>
      <c r="Q16" s="80"/>
    </row>
    <row r="17" spans="1:25 16382:16383" ht="343.35" customHeight="1"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453"/>
      <c r="P17" s="110"/>
      <c r="Q17" s="81"/>
    </row>
    <row r="18" spans="1:25 16382:16383" ht="30.15" customHeight="1">
      <c r="B18" s="447" t="s">
        <v>34</v>
      </c>
      <c r="C18" s="435" t="s">
        <v>35</v>
      </c>
      <c r="D18" s="435" t="s">
        <v>36</v>
      </c>
      <c r="E18" s="435" t="s">
        <v>37</v>
      </c>
      <c r="F18" s="435"/>
      <c r="G18" s="436" t="s">
        <v>38</v>
      </c>
      <c r="H18" s="435" t="s">
        <v>39</v>
      </c>
      <c r="I18" s="435"/>
      <c r="J18" s="435" t="s">
        <v>40</v>
      </c>
      <c r="K18" s="435"/>
      <c r="L18" s="435" t="s">
        <v>41</v>
      </c>
      <c r="M18" s="435" t="s">
        <v>42</v>
      </c>
      <c r="N18" s="435"/>
      <c r="O18" s="435" t="s">
        <v>538</v>
      </c>
      <c r="P18" s="61"/>
      <c r="Q18" s="109"/>
    </row>
    <row r="19" spans="1:25 16382:16383" ht="30.15" customHeight="1">
      <c r="B19" s="447"/>
      <c r="C19" s="435"/>
      <c r="D19" s="435"/>
      <c r="E19" s="107" t="s">
        <v>44</v>
      </c>
      <c r="F19" s="107" t="s">
        <v>45</v>
      </c>
      <c r="G19" s="436"/>
      <c r="H19" s="436"/>
      <c r="I19" s="435"/>
      <c r="J19" s="435"/>
      <c r="K19" s="435"/>
      <c r="L19" s="435"/>
      <c r="M19" s="435"/>
      <c r="N19" s="435"/>
      <c r="O19" s="435"/>
      <c r="P19" s="61"/>
      <c r="Q19" s="109"/>
    </row>
    <row r="20" spans="1:25 16382:16383" ht="30.15" customHeight="1">
      <c r="B20" s="533" t="s">
        <v>449</v>
      </c>
      <c r="C20" s="533">
        <v>45</v>
      </c>
      <c r="D20" s="533">
        <v>67.5</v>
      </c>
      <c r="E20" s="534">
        <v>8</v>
      </c>
      <c r="F20" s="534">
        <v>270</v>
      </c>
      <c r="G20" s="534" t="s">
        <v>21</v>
      </c>
      <c r="H20" s="534">
        <v>0.4</v>
      </c>
      <c r="I20" s="534"/>
      <c r="J20" s="534">
        <v>0.4</v>
      </c>
      <c r="K20" s="534"/>
      <c r="L20" s="534" t="s">
        <v>230</v>
      </c>
      <c r="M20" s="532">
        <v>0.21</v>
      </c>
      <c r="N20" s="532"/>
      <c r="O20" s="534" t="s">
        <v>696</v>
      </c>
      <c r="P20" s="38"/>
      <c r="Q20" s="83"/>
    </row>
    <row r="21" spans="1:25 16382:16383" ht="18.600000000000001" customHeight="1">
      <c r="B21" s="533" t="s">
        <v>47</v>
      </c>
      <c r="C21" s="533"/>
      <c r="D21" s="533">
        <v>67.5</v>
      </c>
      <c r="E21" s="534">
        <v>8</v>
      </c>
      <c r="F21" s="534">
        <v>80</v>
      </c>
      <c r="G21" s="534" t="s">
        <v>21</v>
      </c>
      <c r="H21" s="534"/>
      <c r="I21" s="534"/>
      <c r="J21" s="534"/>
      <c r="K21" s="534"/>
      <c r="L21" s="534"/>
      <c r="M21" s="532">
        <v>1.6E-2</v>
      </c>
      <c r="N21" s="532"/>
      <c r="O21" s="534" t="s">
        <v>49</v>
      </c>
      <c r="P21" s="38"/>
      <c r="Q21" s="83"/>
    </row>
    <row r="22" spans="1:25 16382:16383" ht="42.15" customHeight="1"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</row>
    <row r="23" spans="1:25 16382:16383" ht="30.15" customHeight="1">
      <c r="B23" s="483" t="s">
        <v>50</v>
      </c>
      <c r="C23" s="462" t="s">
        <v>51</v>
      </c>
      <c r="D23" s="462"/>
      <c r="E23" s="464" t="s">
        <v>52</v>
      </c>
      <c r="F23" s="464" t="s">
        <v>539</v>
      </c>
      <c r="G23" s="481" t="s">
        <v>54</v>
      </c>
      <c r="H23" s="481"/>
      <c r="I23" s="481"/>
      <c r="J23" s="481"/>
      <c r="K23" s="481"/>
      <c r="L23" s="481"/>
      <c r="M23" s="481"/>
      <c r="N23" s="481"/>
      <c r="O23" s="458" t="s">
        <v>434</v>
      </c>
      <c r="P23" s="481" t="s">
        <v>459</v>
      </c>
      <c r="Q23" s="519"/>
      <c r="R23" s="68"/>
      <c r="S23" s="68"/>
      <c r="T23" s="68"/>
      <c r="U23" s="68"/>
      <c r="W23"/>
    </row>
    <row r="24" spans="1:25 16382:16383" ht="15.6" customHeight="1">
      <c r="B24" s="483"/>
      <c r="C24" s="462"/>
      <c r="D24" s="462"/>
      <c r="E24" s="464"/>
      <c r="F24" s="464"/>
      <c r="G24" s="458" t="s">
        <v>56</v>
      </c>
      <c r="H24" s="458"/>
      <c r="I24" s="458"/>
      <c r="J24" s="458"/>
      <c r="K24" s="458" t="s">
        <v>57</v>
      </c>
      <c r="L24" s="458"/>
      <c r="M24" s="458"/>
      <c r="N24" s="458"/>
      <c r="O24" s="456"/>
      <c r="P24" s="481"/>
      <c r="Q24" s="519"/>
      <c r="R24" s="68"/>
      <c r="S24" s="68"/>
      <c r="T24" s="68"/>
      <c r="U24" s="68"/>
      <c r="W24"/>
    </row>
    <row r="25" spans="1:25 16382:16383" ht="16.2">
      <c r="B25" s="483"/>
      <c r="C25" s="462"/>
      <c r="D25" s="462"/>
      <c r="E25" s="464"/>
      <c r="F25" s="464"/>
      <c r="G25" s="128" t="s">
        <v>58</v>
      </c>
      <c r="H25" s="129" t="s">
        <v>59</v>
      </c>
      <c r="I25" s="129" t="s">
        <v>60</v>
      </c>
      <c r="J25" s="130" t="s">
        <v>61</v>
      </c>
      <c r="K25" s="128" t="s">
        <v>62</v>
      </c>
      <c r="L25" s="129" t="s">
        <v>63</v>
      </c>
      <c r="M25" s="129" t="s">
        <v>64</v>
      </c>
      <c r="N25" s="130" t="s">
        <v>65</v>
      </c>
      <c r="O25" s="457"/>
      <c r="P25" s="481"/>
      <c r="Q25" s="519"/>
      <c r="R25" s="68"/>
      <c r="S25" s="68"/>
      <c r="T25" s="84"/>
      <c r="U25" s="84"/>
      <c r="W25"/>
    </row>
    <row r="26" spans="1:25 16382:16383" ht="18">
      <c r="B26" s="224" t="s">
        <v>229</v>
      </c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68"/>
      <c r="R26" s="68"/>
      <c r="S26" s="68"/>
      <c r="T26" s="85"/>
      <c r="U26" s="85"/>
      <c r="W26"/>
      <c r="X26" s="2"/>
      <c r="Y26" s="2"/>
      <c r="XFC26" s="2"/>
    </row>
    <row r="27" spans="1:25 16382:16383" ht="18">
      <c r="B27" s="224"/>
      <c r="C27" s="225"/>
      <c r="D27" s="225"/>
      <c r="E27" s="225"/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68"/>
      <c r="R27" s="68"/>
      <c r="S27" s="68"/>
      <c r="T27" s="85"/>
      <c r="U27" s="85"/>
      <c r="W27"/>
      <c r="X27" s="2"/>
      <c r="Y27" s="2"/>
      <c r="XFC27" s="2"/>
    </row>
    <row r="28" spans="1:25 16382:16383" ht="18">
      <c r="B28" s="238" t="s">
        <v>80</v>
      </c>
      <c r="C28" s="239"/>
      <c r="D28" s="239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68"/>
      <c r="R28" s="68"/>
      <c r="S28" s="68"/>
      <c r="T28" s="85"/>
      <c r="U28" s="85"/>
      <c r="W28"/>
      <c r="X28" s="2"/>
      <c r="Y28" s="2"/>
      <c r="XFC28" s="2"/>
    </row>
    <row r="29" spans="1:25 16382:16383" ht="31.2" customHeight="1" thickBot="1">
      <c r="B29" s="173"/>
      <c r="C29" s="112"/>
      <c r="D29" s="112"/>
      <c r="E29" s="518" t="s">
        <v>526</v>
      </c>
      <c r="F29" s="518"/>
      <c r="G29" s="173"/>
      <c r="H29" s="174"/>
      <c r="I29" s="174"/>
      <c r="J29" s="174"/>
      <c r="K29" s="173"/>
      <c r="L29" s="174"/>
      <c r="M29" s="174"/>
      <c r="N29" s="175"/>
      <c r="O29" s="170"/>
      <c r="P29" s="170"/>
      <c r="Q29" s="68"/>
      <c r="R29" s="68"/>
      <c r="S29" s="68"/>
      <c r="T29" s="85"/>
      <c r="U29" s="85"/>
      <c r="W29" s="2"/>
      <c r="X29" s="2"/>
      <c r="XFB29" s="2"/>
      <c r="XFC29" s="2"/>
    </row>
    <row r="30" spans="1:25 16382:16383" ht="24" customHeight="1">
      <c r="A30" s="429" t="s">
        <v>702</v>
      </c>
      <c r="B30" s="111" t="s">
        <v>439</v>
      </c>
      <c r="C30" s="112" t="s">
        <v>440</v>
      </c>
      <c r="D30" s="112"/>
      <c r="E30" s="113">
        <v>4099.55</v>
      </c>
      <c r="F30" s="171">
        <f>1.22*E30</f>
        <v>5001.451</v>
      </c>
      <c r="G30" s="111" t="s">
        <v>237</v>
      </c>
      <c r="H30" s="112" t="s">
        <v>237</v>
      </c>
      <c r="I30" s="112"/>
      <c r="J30" s="112"/>
      <c r="K30" s="111" t="s">
        <v>153</v>
      </c>
      <c r="L30" s="112" t="s">
        <v>219</v>
      </c>
      <c r="M30" s="112"/>
      <c r="N30" s="114"/>
      <c r="O30" s="134" t="s">
        <v>435</v>
      </c>
      <c r="P30" s="139"/>
      <c r="Q30" s="68"/>
      <c r="R30" s="68"/>
      <c r="S30" s="68"/>
      <c r="T30" s="85"/>
      <c r="U30" s="85"/>
      <c r="W30" s="2"/>
      <c r="X30" s="2"/>
      <c r="XFB30" s="2"/>
      <c r="XFC30" s="2"/>
    </row>
    <row r="31" spans="1:25 16382:16383" ht="24" customHeight="1">
      <c r="A31" s="430"/>
      <c r="B31" s="115" t="s">
        <v>441</v>
      </c>
      <c r="C31" s="176" t="s">
        <v>442</v>
      </c>
      <c r="D31" s="176"/>
      <c r="E31" s="67">
        <v>5050.17</v>
      </c>
      <c r="F31" s="71">
        <f>1.22*E31</f>
        <v>6161.2074000000002</v>
      </c>
      <c r="G31" s="115" t="s">
        <v>237</v>
      </c>
      <c r="H31" s="116" t="s">
        <v>237</v>
      </c>
      <c r="I31" s="116"/>
      <c r="J31" s="116"/>
      <c r="K31" s="115" t="s">
        <v>153</v>
      </c>
      <c r="L31" s="116" t="s">
        <v>219</v>
      </c>
      <c r="M31" s="116"/>
      <c r="N31" s="118"/>
      <c r="O31" s="192"/>
      <c r="P31" s="138"/>
      <c r="Q31" s="68"/>
      <c r="R31" s="68"/>
      <c r="S31" s="68"/>
      <c r="T31" s="85"/>
      <c r="U31" s="85"/>
      <c r="W31" s="2"/>
      <c r="X31" s="2"/>
      <c r="XFB31" s="2"/>
      <c r="XFC31" s="2"/>
    </row>
    <row r="32" spans="1:25 16382:16383" ht="24" customHeight="1">
      <c r="A32" s="430"/>
      <c r="B32" s="119" t="s">
        <v>443</v>
      </c>
      <c r="C32" s="177" t="s">
        <v>444</v>
      </c>
      <c r="D32" s="177"/>
      <c r="E32" s="56">
        <v>5463.65</v>
      </c>
      <c r="F32" s="72">
        <f>1.22*E32</f>
        <v>6665.6529999999993</v>
      </c>
      <c r="G32" s="119" t="s">
        <v>237</v>
      </c>
      <c r="H32" s="120" t="s">
        <v>237</v>
      </c>
      <c r="I32" s="120"/>
      <c r="J32" s="120"/>
      <c r="K32" s="119" t="s">
        <v>153</v>
      </c>
      <c r="L32" s="120" t="s">
        <v>218</v>
      </c>
      <c r="M32" s="120"/>
      <c r="N32" s="122"/>
      <c r="O32" s="134" t="s">
        <v>435</v>
      </c>
      <c r="P32" s="170"/>
      <c r="Q32" s="68"/>
      <c r="R32" s="68"/>
      <c r="S32" s="68"/>
      <c r="T32" s="85"/>
      <c r="U32" s="85"/>
      <c r="W32" s="2"/>
      <c r="X32" s="2"/>
      <c r="XFB32" s="2"/>
      <c r="XFC32" s="2"/>
    </row>
    <row r="33" spans="1:24 16382:16383" ht="24" customHeight="1">
      <c r="A33" s="430"/>
      <c r="B33" s="115" t="s">
        <v>445</v>
      </c>
      <c r="C33" s="176" t="s">
        <v>446</v>
      </c>
      <c r="D33" s="176"/>
      <c r="E33" s="67">
        <v>6114.94</v>
      </c>
      <c r="F33" s="71">
        <f>1.22*E33</f>
        <v>7460.2267999999995</v>
      </c>
      <c r="G33" s="115" t="s">
        <v>237</v>
      </c>
      <c r="H33" s="116" t="s">
        <v>237</v>
      </c>
      <c r="I33" s="116"/>
      <c r="J33" s="116"/>
      <c r="K33" s="115" t="s">
        <v>153</v>
      </c>
      <c r="L33" s="116" t="s">
        <v>218</v>
      </c>
      <c r="M33" s="116"/>
      <c r="N33" s="118"/>
      <c r="O33" s="134" t="s">
        <v>435</v>
      </c>
      <c r="P33" s="139"/>
      <c r="Q33" s="68"/>
      <c r="R33" s="68"/>
      <c r="S33" s="68"/>
      <c r="T33" s="85"/>
      <c r="U33" s="85"/>
      <c r="W33" s="2"/>
      <c r="X33" s="2"/>
      <c r="XFB33" s="2"/>
      <c r="XFC33" s="2"/>
    </row>
    <row r="34" spans="1:24 16382:16383" ht="24" customHeight="1" thickBot="1">
      <c r="A34" s="431"/>
      <c r="B34" s="123" t="s">
        <v>447</v>
      </c>
      <c r="C34" s="124" t="s">
        <v>448</v>
      </c>
      <c r="D34" s="124"/>
      <c r="E34" s="65">
        <v>8697.65</v>
      </c>
      <c r="F34" s="73">
        <f>1.22*E34</f>
        <v>10611.133</v>
      </c>
      <c r="G34" s="123" t="s">
        <v>237</v>
      </c>
      <c r="H34" s="124" t="s">
        <v>237</v>
      </c>
      <c r="I34" s="124"/>
      <c r="J34" s="124"/>
      <c r="K34" s="123" t="s">
        <v>153</v>
      </c>
      <c r="L34" s="124" t="s">
        <v>218</v>
      </c>
      <c r="M34" s="124"/>
      <c r="N34" s="126"/>
      <c r="O34" s="192"/>
      <c r="P34" s="138"/>
      <c r="Q34" s="68"/>
      <c r="R34" s="68"/>
      <c r="S34" s="68"/>
      <c r="T34" s="68"/>
      <c r="U34" s="68"/>
      <c r="W34"/>
    </row>
    <row r="35" spans="1:24 16382:16383" ht="24" customHeight="1">
      <c r="B35" s="120"/>
      <c r="C35" s="120"/>
      <c r="D35" s="120"/>
      <c r="E35" s="121"/>
      <c r="F35" s="121"/>
      <c r="G35" s="120"/>
      <c r="H35" s="120"/>
      <c r="I35" s="120"/>
      <c r="J35" s="120"/>
      <c r="K35" s="120"/>
      <c r="L35" s="120"/>
      <c r="M35" s="120"/>
      <c r="N35" s="120"/>
      <c r="O35" s="152"/>
      <c r="P35" s="200"/>
      <c r="Q35" s="152"/>
      <c r="R35" s="68"/>
      <c r="S35" s="68"/>
      <c r="T35" s="68"/>
      <c r="U35" s="68"/>
      <c r="V35" s="68"/>
    </row>
    <row r="36" spans="1:24 16382:16383" ht="24" customHeight="1">
      <c r="B36" s="141" t="s">
        <v>461</v>
      </c>
      <c r="C36" s="142" t="s">
        <v>462</v>
      </c>
      <c r="D36"/>
      <c r="E36"/>
      <c r="L36"/>
      <c r="N36"/>
      <c r="O36"/>
      <c r="P36"/>
      <c r="Q36"/>
    </row>
    <row r="37" spans="1:24 16382:16383" ht="24" customHeight="1">
      <c r="B37" s="143"/>
      <c r="C37" s="142"/>
      <c r="D37"/>
      <c r="E37"/>
      <c r="L37"/>
      <c r="N37"/>
      <c r="O37"/>
      <c r="P37"/>
      <c r="Q37"/>
    </row>
    <row r="38" spans="1:24 16382:16383" ht="24" customHeight="1">
      <c r="B38" s="134" t="s">
        <v>435</v>
      </c>
      <c r="C38" s="142" t="s">
        <v>463</v>
      </c>
      <c r="D38"/>
      <c r="E38"/>
      <c r="L38"/>
      <c r="N38"/>
      <c r="O38"/>
      <c r="P38"/>
      <c r="Q38"/>
    </row>
    <row r="39" spans="1:24 16382:16383" ht="24" customHeight="1">
      <c r="B39" s="144"/>
      <c r="C39" s="142"/>
      <c r="D39"/>
      <c r="E39"/>
      <c r="L39"/>
      <c r="N39"/>
      <c r="O39"/>
      <c r="P39"/>
      <c r="Q39"/>
    </row>
    <row r="40" spans="1:24 16382:16383" ht="24" customHeight="1">
      <c r="B40" s="136" t="s">
        <v>460</v>
      </c>
      <c r="C40" s="142" t="s">
        <v>464</v>
      </c>
      <c r="D40"/>
      <c r="E40"/>
      <c r="L40"/>
      <c r="N40"/>
      <c r="O40"/>
      <c r="P40"/>
      <c r="Q40"/>
    </row>
    <row r="41" spans="1:24 16382:16383" ht="24" customHeight="1">
      <c r="B41"/>
      <c r="C41"/>
      <c r="D41"/>
      <c r="E41"/>
      <c r="L41"/>
      <c r="N41"/>
      <c r="O41"/>
      <c r="P41" s="144"/>
      <c r="Q41" s="144"/>
    </row>
    <row r="42" spans="1:24 16382:16383" ht="24" customHeight="1">
      <c r="B42" s="454" t="s">
        <v>75</v>
      </c>
      <c r="C42" s="454"/>
      <c r="D42" s="454"/>
      <c r="E42"/>
      <c r="L42"/>
      <c r="N42"/>
      <c r="O42"/>
      <c r="P42"/>
      <c r="Q42"/>
    </row>
  </sheetData>
  <mergeCells count="49">
    <mergeCell ref="B42:D42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J17:O17"/>
    <mergeCell ref="O18:O19"/>
    <mergeCell ref="F23:F25"/>
    <mergeCell ref="G23:N23"/>
    <mergeCell ref="O20:O21"/>
    <mergeCell ref="G20:G21"/>
    <mergeCell ref="H20:I21"/>
    <mergeCell ref="J20:K21"/>
    <mergeCell ref="L20:L21"/>
    <mergeCell ref="M20:N21"/>
    <mergeCell ref="A30:A34"/>
    <mergeCell ref="Q23:Q25"/>
    <mergeCell ref="G24:J24"/>
    <mergeCell ref="K24:N24"/>
    <mergeCell ref="P23:P25"/>
    <mergeCell ref="E29:F29"/>
    <mergeCell ref="B20:B21"/>
    <mergeCell ref="C20:C21"/>
    <mergeCell ref="D20:D21"/>
    <mergeCell ref="E20:E21"/>
    <mergeCell ref="O23:O25"/>
    <mergeCell ref="F20:F21"/>
    <mergeCell ref="B23:B25"/>
    <mergeCell ref="C23:D25"/>
    <mergeCell ref="E23:E25"/>
  </mergeCells>
  <hyperlinks>
    <hyperlink ref="L6" r:id="rId1" xr:uid="{BD482B52-530A-4AD2-B45B-F71AC4FF57EC}"/>
    <hyperlink ref="L8" r:id="rId2" xr:uid="{88DAC593-7DCF-4D1E-A55D-41655E1E8D12}"/>
    <hyperlink ref="L10" r:id="rId3" xr:uid="{6379EEE0-FDCC-47AC-9F63-D2D1C1BB4050}"/>
    <hyperlink ref="L12" r:id="rId4" xr:uid="{A8B2D9BA-94AC-4842-A01C-4D0429BDA123}"/>
    <hyperlink ref="L14" r:id="rId5" location="introduce-cool-config" xr:uid="{4FC66098-7FDB-484D-87E7-39D8ECE93F01}"/>
    <hyperlink ref="B42" location="Содержание!A1" display="Вернуться к Содержанию" xr:uid="{4A0DFAC7-4C03-47D1-9EA2-29A4DDD3E247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BA6DC-B93A-4082-93E1-8A21BC4F93F6}">
  <dimension ref="A2:XFC76"/>
  <sheetViews>
    <sheetView showGridLines="0" topLeftCell="A38" zoomScale="55" zoomScaleNormal="55" workbookViewId="0">
      <selection activeCell="B46" sqref="B46"/>
    </sheetView>
  </sheetViews>
  <sheetFormatPr defaultColWidth="12.44140625" defaultRowHeight="13.2"/>
  <cols>
    <col min="1" max="1" width="21.10937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21.77734375" customWidth="1"/>
    <col min="7" max="11" width="12.44140625" customWidth="1"/>
    <col min="12" max="12" width="17.77734375" style="2" customWidth="1"/>
    <col min="13" max="13" width="12.44140625" customWidth="1"/>
    <col min="14" max="14" width="14.21875" style="2" customWidth="1"/>
    <col min="15" max="16" width="19.6640625" style="2" customWidth="1"/>
    <col min="17" max="17" width="19.6640625" style="57" customWidth="1"/>
    <col min="18" max="18" width="12.44140625" style="55" customWidth="1"/>
    <col min="19" max="19" width="15.77734375" style="55" customWidth="1"/>
    <col min="20" max="20" width="11.77734375" style="55" customWidth="1"/>
    <col min="21" max="21" width="17" style="55" customWidth="1"/>
    <col min="22" max="22" width="12.44140625" style="55" customWidth="1"/>
    <col min="23" max="31" width="12.44140625" customWidth="1"/>
    <col min="32" max="32" width="16" customWidth="1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4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77"/>
      <c r="R5" s="57"/>
    </row>
    <row r="6" spans="2:18" ht="28.65" customHeight="1">
      <c r="B6" s="450" t="s">
        <v>26</v>
      </c>
      <c r="C6" s="450"/>
      <c r="D6" s="450"/>
      <c r="E6" s="450"/>
      <c r="F6" s="450"/>
      <c r="G6" s="450"/>
      <c r="H6" s="450"/>
      <c r="I6" s="450"/>
      <c r="J6" s="450"/>
      <c r="K6" s="450"/>
      <c r="L6" s="451" t="s">
        <v>27</v>
      </c>
      <c r="M6" s="451"/>
      <c r="N6" s="451"/>
      <c r="O6" s="451"/>
      <c r="P6" s="58"/>
      <c r="Q6" s="78"/>
      <c r="R6" s="57"/>
    </row>
    <row r="7" spans="2:18" ht="19.649999999999999" customHeight="1">
      <c r="B7" s="216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59"/>
      <c r="Q7" s="79"/>
      <c r="R7" s="57"/>
    </row>
    <row r="8" spans="2:18" ht="28.65" customHeight="1">
      <c r="B8" s="450" t="s">
        <v>28</v>
      </c>
      <c r="C8" s="450"/>
      <c r="D8" s="450"/>
      <c r="E8" s="450"/>
      <c r="F8" s="450"/>
      <c r="G8" s="450"/>
      <c r="H8" s="450"/>
      <c r="I8" s="450"/>
      <c r="J8" s="450"/>
      <c r="K8" s="450"/>
      <c r="L8" s="451" t="s">
        <v>27</v>
      </c>
      <c r="M8" s="451"/>
      <c r="N8" s="451"/>
      <c r="O8" s="451"/>
      <c r="P8" s="58"/>
      <c r="Q8" s="78"/>
      <c r="R8" s="57"/>
    </row>
    <row r="9" spans="2:18" ht="19.649999999999999" customHeight="1">
      <c r="B9" s="216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59"/>
      <c r="Q9" s="79"/>
      <c r="R9" s="57"/>
    </row>
    <row r="10" spans="2:18" ht="28.65" customHeight="1">
      <c r="B10" s="450" t="s">
        <v>29</v>
      </c>
      <c r="C10" s="450"/>
      <c r="D10" s="450"/>
      <c r="E10" s="450"/>
      <c r="F10" s="450"/>
      <c r="G10" s="450"/>
      <c r="H10" s="450"/>
      <c r="I10" s="450"/>
      <c r="J10" s="450"/>
      <c r="K10" s="450"/>
      <c r="L10" s="451" t="s">
        <v>27</v>
      </c>
      <c r="M10" s="451"/>
      <c r="N10" s="451"/>
      <c r="O10" s="451"/>
      <c r="P10" s="58"/>
      <c r="Q10" s="78"/>
      <c r="R10" s="57"/>
    </row>
    <row r="11" spans="2:18" ht="19.649999999999999" customHeight="1">
      <c r="B11" s="216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59"/>
      <c r="Q11" s="79"/>
      <c r="R11" s="57"/>
    </row>
    <row r="12" spans="2:18" ht="28.65" customHeight="1">
      <c r="B12" s="450" t="s">
        <v>30</v>
      </c>
      <c r="C12" s="450"/>
      <c r="D12" s="450"/>
      <c r="E12" s="450"/>
      <c r="F12" s="450"/>
      <c r="G12" s="450"/>
      <c r="H12" s="450"/>
      <c r="I12" s="450"/>
      <c r="J12" s="450"/>
      <c r="K12" s="450"/>
      <c r="L12" s="451" t="s">
        <v>27</v>
      </c>
      <c r="M12" s="451"/>
      <c r="N12" s="451"/>
      <c r="O12" s="451"/>
      <c r="P12" s="58"/>
      <c r="Q12" s="78"/>
      <c r="R12" s="57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40"/>
      <c r="N13" s="27"/>
      <c r="O13" s="28"/>
      <c r="P13" s="60"/>
      <c r="Q13" s="74"/>
      <c r="R13" s="57"/>
    </row>
    <row r="14" spans="2:18" ht="28.95" customHeight="1">
      <c r="B14" s="450" t="s">
        <v>31</v>
      </c>
      <c r="C14" s="450"/>
      <c r="D14" s="450"/>
      <c r="E14" s="450"/>
      <c r="F14" s="450"/>
      <c r="G14" s="450"/>
      <c r="H14" s="450"/>
      <c r="I14" s="450"/>
      <c r="J14" s="450"/>
      <c r="K14" s="450"/>
      <c r="L14" s="451" t="s">
        <v>27</v>
      </c>
      <c r="M14" s="451"/>
      <c r="N14" s="451"/>
      <c r="O14" s="451"/>
      <c r="P14" s="58"/>
      <c r="Q14" s="78"/>
      <c r="R14" s="57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0"/>
      <c r="Q15" s="74"/>
      <c r="R15" s="57"/>
    </row>
    <row r="16" spans="2:18" ht="31.05" customHeight="1">
      <c r="B16" s="452" t="s">
        <v>537</v>
      </c>
      <c r="C16" s="452"/>
      <c r="D16" s="452"/>
      <c r="E16" s="452"/>
      <c r="F16" s="452"/>
      <c r="G16" s="452"/>
      <c r="H16" s="452"/>
      <c r="I16" s="452"/>
      <c r="J16" s="452" t="s">
        <v>33</v>
      </c>
      <c r="K16" s="452"/>
      <c r="L16" s="452"/>
      <c r="M16" s="452"/>
      <c r="N16" s="452"/>
      <c r="O16" s="452"/>
      <c r="P16" s="35"/>
      <c r="Q16" s="80"/>
    </row>
    <row r="17" spans="2:24 16382:16382" ht="343.2" customHeight="1"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453"/>
      <c r="P17" s="220"/>
      <c r="Q17" s="81"/>
    </row>
    <row r="18" spans="2:24 16382:16382" ht="42" customHeight="1">
      <c r="B18" s="443" t="s">
        <v>672</v>
      </c>
      <c r="C18" s="444"/>
      <c r="D18" s="444"/>
      <c r="E18" s="444"/>
      <c r="F18" s="444"/>
      <c r="G18" s="444"/>
      <c r="H18" s="444"/>
      <c r="I18" s="444"/>
      <c r="J18" s="444"/>
      <c r="K18" s="444"/>
      <c r="L18" s="444"/>
      <c r="M18" s="444"/>
      <c r="N18" s="444"/>
      <c r="O18" s="445"/>
      <c r="P18" s="258"/>
      <c r="Q18" s="81"/>
    </row>
    <row r="19" spans="2:24 16382:16382" ht="30.15" customHeight="1">
      <c r="B19" s="447" t="s">
        <v>34</v>
      </c>
      <c r="C19" s="435" t="s">
        <v>35</v>
      </c>
      <c r="D19" s="435" t="s">
        <v>36</v>
      </c>
      <c r="E19" s="435" t="s">
        <v>37</v>
      </c>
      <c r="F19" s="435"/>
      <c r="G19" s="436" t="s">
        <v>38</v>
      </c>
      <c r="H19" s="435" t="s">
        <v>39</v>
      </c>
      <c r="I19" s="435"/>
      <c r="J19" s="435" t="s">
        <v>40</v>
      </c>
      <c r="K19" s="435"/>
      <c r="L19" s="435" t="s">
        <v>41</v>
      </c>
      <c r="M19" s="435" t="s">
        <v>42</v>
      </c>
      <c r="N19" s="435"/>
      <c r="O19" s="435" t="s">
        <v>538</v>
      </c>
      <c r="P19" s="61"/>
      <c r="Q19" s="219"/>
    </row>
    <row r="20" spans="2:24 16382:16382" ht="30.15" customHeight="1">
      <c r="B20" s="447"/>
      <c r="C20" s="435"/>
      <c r="D20" s="435"/>
      <c r="E20" s="217" t="s">
        <v>44</v>
      </c>
      <c r="F20" s="217" t="s">
        <v>45</v>
      </c>
      <c r="G20" s="436"/>
      <c r="H20" s="436"/>
      <c r="I20" s="435"/>
      <c r="J20" s="435"/>
      <c r="K20" s="435"/>
      <c r="L20" s="435"/>
      <c r="M20" s="435"/>
      <c r="N20" s="435"/>
      <c r="O20" s="435"/>
      <c r="P20" s="61"/>
      <c r="Q20" s="219"/>
    </row>
    <row r="21" spans="2:24 16382:16382" ht="30.15" customHeight="1">
      <c r="B21" s="480" t="s">
        <v>698</v>
      </c>
      <c r="C21" s="533">
        <v>45</v>
      </c>
      <c r="D21" s="533">
        <v>67.5</v>
      </c>
      <c r="E21" s="534">
        <v>8</v>
      </c>
      <c r="F21" s="534">
        <v>270</v>
      </c>
      <c r="G21" s="534" t="s">
        <v>21</v>
      </c>
      <c r="H21" s="534">
        <v>0.4</v>
      </c>
      <c r="I21" s="534"/>
      <c r="J21" s="534">
        <v>0.4</v>
      </c>
      <c r="K21" s="534"/>
      <c r="L21" s="534" t="s">
        <v>230</v>
      </c>
      <c r="M21" s="532">
        <v>0.21</v>
      </c>
      <c r="N21" s="532"/>
      <c r="O21" s="534" t="s">
        <v>696</v>
      </c>
      <c r="P21" s="38"/>
      <c r="Q21" s="83"/>
    </row>
    <row r="22" spans="2:24 16382:16382" ht="18.600000000000001" customHeight="1">
      <c r="B22" s="480" t="s">
        <v>47</v>
      </c>
      <c r="C22" s="533"/>
      <c r="D22" s="533">
        <v>67.5</v>
      </c>
      <c r="E22" s="534">
        <v>8</v>
      </c>
      <c r="F22" s="534">
        <v>80</v>
      </c>
      <c r="G22" s="534" t="s">
        <v>21</v>
      </c>
      <c r="H22" s="534"/>
      <c r="I22" s="534"/>
      <c r="J22" s="534"/>
      <c r="K22" s="534"/>
      <c r="L22" s="534"/>
      <c r="M22" s="532">
        <v>1.6E-2</v>
      </c>
      <c r="N22" s="532"/>
      <c r="O22" s="534" t="s">
        <v>49</v>
      </c>
      <c r="P22" s="38"/>
      <c r="Q22" s="83"/>
    </row>
    <row r="23" spans="2:24 16382:16382" ht="42" customHeight="1">
      <c r="B23" s="443" t="s">
        <v>678</v>
      </c>
      <c r="C23" s="444"/>
      <c r="D23" s="444"/>
      <c r="E23" s="444"/>
      <c r="F23" s="444"/>
      <c r="G23" s="444"/>
      <c r="H23" s="444"/>
      <c r="I23" s="444"/>
      <c r="J23" s="444"/>
      <c r="K23" s="444"/>
      <c r="L23" s="444"/>
      <c r="M23" s="444"/>
      <c r="N23" s="444"/>
      <c r="O23" s="445"/>
      <c r="P23" s="258"/>
      <c r="Q23" s="81"/>
    </row>
    <row r="24" spans="2:24 16382:16382" ht="30.15" customHeight="1">
      <c r="B24" s="447" t="s">
        <v>34</v>
      </c>
      <c r="C24" s="435" t="s">
        <v>35</v>
      </c>
      <c r="D24" s="435" t="s">
        <v>36</v>
      </c>
      <c r="E24" s="435" t="s">
        <v>37</v>
      </c>
      <c r="F24" s="435"/>
      <c r="G24" s="436" t="s">
        <v>38</v>
      </c>
      <c r="H24" s="435" t="s">
        <v>39</v>
      </c>
      <c r="I24" s="435"/>
      <c r="J24" s="435" t="s">
        <v>40</v>
      </c>
      <c r="K24" s="435"/>
      <c r="L24" s="435" t="s">
        <v>41</v>
      </c>
      <c r="M24" s="435" t="s">
        <v>42</v>
      </c>
      <c r="N24" s="435"/>
      <c r="O24" s="435" t="s">
        <v>538</v>
      </c>
      <c r="P24" s="61"/>
      <c r="Q24" s="257"/>
    </row>
    <row r="25" spans="2:24 16382:16382" ht="30.15" customHeight="1">
      <c r="B25" s="447"/>
      <c r="C25" s="435"/>
      <c r="D25" s="435"/>
      <c r="E25" s="256" t="s">
        <v>44</v>
      </c>
      <c r="F25" s="256" t="s">
        <v>45</v>
      </c>
      <c r="G25" s="436"/>
      <c r="H25" s="436"/>
      <c r="I25" s="435"/>
      <c r="J25" s="435"/>
      <c r="K25" s="435"/>
      <c r="L25" s="435"/>
      <c r="M25" s="435"/>
      <c r="N25" s="435"/>
      <c r="O25" s="435"/>
      <c r="P25" s="61"/>
      <c r="Q25" s="257"/>
    </row>
    <row r="26" spans="2:24 16382:16382" ht="30.15" customHeight="1">
      <c r="B26" s="480" t="s">
        <v>698</v>
      </c>
      <c r="C26" s="533">
        <v>45</v>
      </c>
      <c r="D26" s="533">
        <v>67.5</v>
      </c>
      <c r="E26" s="534">
        <v>8</v>
      </c>
      <c r="F26" s="534">
        <v>270</v>
      </c>
      <c r="G26" s="534" t="s">
        <v>21</v>
      </c>
      <c r="H26" s="534">
        <v>0.4</v>
      </c>
      <c r="I26" s="534"/>
      <c r="J26" s="534">
        <v>0.4</v>
      </c>
      <c r="K26" s="534"/>
      <c r="L26" s="534" t="s">
        <v>697</v>
      </c>
      <c r="M26" s="532">
        <v>0.21</v>
      </c>
      <c r="N26" s="532"/>
      <c r="O26" s="534" t="s">
        <v>679</v>
      </c>
      <c r="P26" s="38"/>
      <c r="Q26" s="83"/>
    </row>
    <row r="27" spans="2:24 16382:16382" ht="18.600000000000001" customHeight="1">
      <c r="B27" s="480" t="s">
        <v>47</v>
      </c>
      <c r="C27" s="533"/>
      <c r="D27" s="533">
        <v>67.5</v>
      </c>
      <c r="E27" s="534">
        <v>8</v>
      </c>
      <c r="F27" s="534">
        <v>80</v>
      </c>
      <c r="G27" s="534" t="s">
        <v>21</v>
      </c>
      <c r="H27" s="534"/>
      <c r="I27" s="534"/>
      <c r="J27" s="534"/>
      <c r="K27" s="534"/>
      <c r="L27" s="534"/>
      <c r="M27" s="532">
        <v>1.6E-2</v>
      </c>
      <c r="N27" s="532"/>
      <c r="O27" s="534" t="s">
        <v>49</v>
      </c>
      <c r="P27" s="38"/>
      <c r="Q27" s="83"/>
    </row>
    <row r="28" spans="2:24 16382:16382" ht="18.600000000000001" customHeight="1">
      <c r="B28" s="62"/>
      <c r="C28" s="62"/>
      <c r="D28" s="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83"/>
    </row>
    <row r="29" spans="2:24 16382:16382" ht="30.15" customHeight="1">
      <c r="B29" s="483" t="s">
        <v>50</v>
      </c>
      <c r="C29" s="462" t="s">
        <v>51</v>
      </c>
      <c r="D29" s="462"/>
      <c r="E29" s="464" t="s">
        <v>52</v>
      </c>
      <c r="F29" s="464" t="s">
        <v>539</v>
      </c>
      <c r="G29" s="481" t="s">
        <v>54</v>
      </c>
      <c r="H29" s="481"/>
      <c r="I29" s="481"/>
      <c r="J29" s="481"/>
      <c r="K29" s="481"/>
      <c r="L29" s="481"/>
      <c r="M29" s="481"/>
      <c r="N29" s="481"/>
      <c r="O29" s="458" t="s">
        <v>434</v>
      </c>
      <c r="P29" s="481" t="s">
        <v>459</v>
      </c>
      <c r="Q29" s="519"/>
      <c r="R29" s="68"/>
      <c r="S29" s="68"/>
      <c r="T29" s="68"/>
      <c r="V29"/>
    </row>
    <row r="30" spans="2:24 16382:16382" ht="15.6" customHeight="1">
      <c r="B30" s="483"/>
      <c r="C30" s="462"/>
      <c r="D30" s="462"/>
      <c r="E30" s="464"/>
      <c r="F30" s="464"/>
      <c r="G30" s="458" t="s">
        <v>56</v>
      </c>
      <c r="H30" s="458"/>
      <c r="I30" s="458"/>
      <c r="J30" s="458"/>
      <c r="K30" s="458" t="s">
        <v>57</v>
      </c>
      <c r="L30" s="458"/>
      <c r="M30" s="458"/>
      <c r="N30" s="458"/>
      <c r="O30" s="456"/>
      <c r="P30" s="481"/>
      <c r="Q30" s="519"/>
      <c r="R30" s="68"/>
      <c r="S30" s="68"/>
      <c r="T30" s="68"/>
      <c r="V30"/>
    </row>
    <row r="31" spans="2:24 16382:16382" ht="16.2">
      <c r="B31" s="483"/>
      <c r="C31" s="462"/>
      <c r="D31" s="462"/>
      <c r="E31" s="464"/>
      <c r="F31" s="464"/>
      <c r="G31" s="128" t="s">
        <v>58</v>
      </c>
      <c r="H31" s="129" t="s">
        <v>59</v>
      </c>
      <c r="I31" s="129" t="s">
        <v>60</v>
      </c>
      <c r="J31" s="130" t="s">
        <v>61</v>
      </c>
      <c r="K31" s="128" t="s">
        <v>62</v>
      </c>
      <c r="L31" s="129" t="s">
        <v>63</v>
      </c>
      <c r="M31" s="129" t="s">
        <v>64</v>
      </c>
      <c r="N31" s="130" t="s">
        <v>65</v>
      </c>
      <c r="O31" s="457"/>
      <c r="P31" s="481"/>
      <c r="Q31" s="519"/>
      <c r="R31" s="68"/>
      <c r="S31" s="84"/>
      <c r="T31" s="84"/>
      <c r="V31"/>
    </row>
    <row r="32" spans="2:24 16382:16382" ht="18">
      <c r="B32" s="224" t="s">
        <v>229</v>
      </c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68"/>
      <c r="R32" s="68"/>
      <c r="S32" s="85"/>
      <c r="T32" s="85"/>
      <c r="V32"/>
      <c r="W32" s="2"/>
      <c r="X32" s="2"/>
      <c r="XFB32" s="2"/>
    </row>
    <row r="33" spans="1:24 16381:16382" ht="18">
      <c r="B33" s="224"/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68"/>
      <c r="R33" s="68"/>
      <c r="S33" s="85"/>
      <c r="T33" s="85"/>
      <c r="V33"/>
      <c r="W33" s="2"/>
      <c r="X33" s="2"/>
      <c r="XFB33" s="2"/>
    </row>
    <row r="34" spans="1:24 16381:16382" ht="18">
      <c r="B34" s="249" t="s">
        <v>183</v>
      </c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172"/>
      <c r="P34" s="172"/>
      <c r="Q34" s="68"/>
      <c r="R34" s="68"/>
      <c r="S34" s="85"/>
      <c r="T34" s="85"/>
      <c r="V34"/>
      <c r="W34" s="2"/>
      <c r="X34" s="2"/>
      <c r="XFB34" s="2"/>
    </row>
    <row r="35" spans="1:24 16381:16382" ht="18">
      <c r="B35" s="201"/>
      <c r="C35" s="202"/>
      <c r="D35" s="202"/>
      <c r="E35" s="531" t="s">
        <v>526</v>
      </c>
      <c r="F35" s="531"/>
      <c r="G35" s="202"/>
      <c r="H35" s="202"/>
      <c r="I35" s="202"/>
      <c r="J35" s="202"/>
      <c r="K35" s="202"/>
      <c r="L35" s="202"/>
      <c r="M35" s="202"/>
      <c r="N35" s="202"/>
      <c r="O35" s="202"/>
      <c r="P35" s="203"/>
      <c r="Q35" s="68"/>
      <c r="R35" s="68"/>
      <c r="S35" s="85"/>
      <c r="T35" s="85"/>
      <c r="V35"/>
      <c r="W35" s="2"/>
      <c r="X35" s="2"/>
      <c r="XFB35" s="2"/>
    </row>
    <row r="36" spans="1:24 16381:16382" ht="16.95" customHeight="1" thickBot="1">
      <c r="B36" s="353"/>
      <c r="C36" s="354"/>
      <c r="D36" s="354"/>
      <c r="E36" s="354"/>
      <c r="F36" s="354"/>
      <c r="G36" s="354"/>
      <c r="H36" s="354"/>
      <c r="I36" s="354"/>
      <c r="J36" s="354"/>
      <c r="K36" s="354"/>
      <c r="L36" s="354"/>
      <c r="M36" s="354"/>
      <c r="N36" s="354"/>
      <c r="O36" s="354"/>
      <c r="P36" s="355"/>
      <c r="Q36" s="68"/>
      <c r="R36" s="68"/>
      <c r="S36" s="85"/>
      <c r="T36" s="85"/>
      <c r="V36" s="2"/>
      <c r="W36" s="2"/>
      <c r="XFA36" s="2"/>
      <c r="XFB36" s="2"/>
    </row>
    <row r="37" spans="1:24 16381:16382" ht="24" customHeight="1">
      <c r="A37" s="535" t="s">
        <v>702</v>
      </c>
      <c r="B37" s="348" t="s">
        <v>516</v>
      </c>
      <c r="C37" s="281" t="s">
        <v>515</v>
      </c>
      <c r="D37" s="282"/>
      <c r="E37" s="349">
        <v>3771.3</v>
      </c>
      <c r="F37" s="350">
        <f>E37*1.22</f>
        <v>4600.9859999999999</v>
      </c>
      <c r="G37" s="281" t="s">
        <v>350</v>
      </c>
      <c r="H37" s="284" t="s">
        <v>350</v>
      </c>
      <c r="I37" s="284"/>
      <c r="J37" s="282"/>
      <c r="K37" s="281" t="s">
        <v>90</v>
      </c>
      <c r="L37" s="284" t="s">
        <v>218</v>
      </c>
      <c r="M37" s="284"/>
      <c r="N37" s="282"/>
      <c r="O37" s="356" t="s">
        <v>435</v>
      </c>
      <c r="P37" s="541"/>
      <c r="Q37" s="68"/>
      <c r="R37" s="89"/>
      <c r="S37" s="85"/>
      <c r="T37" s="85"/>
      <c r="V37" s="2"/>
      <c r="W37" s="2"/>
      <c r="XFA37" s="2"/>
      <c r="XFB37" s="2"/>
    </row>
    <row r="38" spans="1:24 16381:16382" ht="25.8" customHeight="1">
      <c r="A38" s="536"/>
      <c r="B38" s="227" t="s">
        <v>451</v>
      </c>
      <c r="C38" s="179" t="s">
        <v>231</v>
      </c>
      <c r="D38" s="183"/>
      <c r="E38" s="243">
        <v>4102.2299999999996</v>
      </c>
      <c r="F38" s="206">
        <f t="shared" ref="F38:F49" si="0">E38*1.22</f>
        <v>5004.7205999999996</v>
      </c>
      <c r="G38" s="179" t="s">
        <v>350</v>
      </c>
      <c r="H38" s="182" t="s">
        <v>350</v>
      </c>
      <c r="I38" s="182"/>
      <c r="J38" s="183"/>
      <c r="K38" s="179" t="s">
        <v>90</v>
      </c>
      <c r="L38" s="182" t="s">
        <v>153</v>
      </c>
      <c r="M38" s="182"/>
      <c r="N38" s="183"/>
      <c r="O38" s="134" t="s">
        <v>435</v>
      </c>
      <c r="P38" s="542"/>
      <c r="Q38" s="68"/>
      <c r="R38" s="89"/>
      <c r="S38" s="85"/>
      <c r="T38" s="85"/>
      <c r="V38" s="2"/>
      <c r="W38" s="2"/>
      <c r="XFA38" s="2"/>
      <c r="XFB38" s="2"/>
    </row>
    <row r="39" spans="1:24 16381:16382" ht="24" customHeight="1">
      <c r="A39" s="536"/>
      <c r="B39" s="227" t="s">
        <v>236</v>
      </c>
      <c r="C39" s="179" t="s">
        <v>235</v>
      </c>
      <c r="D39" s="183"/>
      <c r="E39" s="243">
        <v>5050.17</v>
      </c>
      <c r="F39" s="206">
        <f t="shared" si="0"/>
        <v>6161.2074000000002</v>
      </c>
      <c r="G39" s="179" t="s">
        <v>237</v>
      </c>
      <c r="H39" s="182" t="s">
        <v>237</v>
      </c>
      <c r="I39" s="182" t="s">
        <v>196</v>
      </c>
      <c r="J39" s="183" t="s">
        <v>196</v>
      </c>
      <c r="K39" s="179" t="s">
        <v>87</v>
      </c>
      <c r="L39" s="182" t="s">
        <v>219</v>
      </c>
      <c r="M39" s="182"/>
      <c r="N39" s="183"/>
      <c r="O39" s="233">
        <v>46196</v>
      </c>
      <c r="P39" s="542"/>
      <c r="Q39" s="68"/>
      <c r="R39" s="89"/>
      <c r="S39" s="85"/>
      <c r="T39" s="85"/>
      <c r="U39" s="63"/>
      <c r="V39" s="2"/>
      <c r="W39" s="2"/>
      <c r="XFA39" s="2"/>
      <c r="XFB39" s="2"/>
    </row>
    <row r="40" spans="1:24 16381:16382" ht="24" customHeight="1">
      <c r="A40" s="536"/>
      <c r="B40" s="227" t="s">
        <v>416</v>
      </c>
      <c r="C40" s="179" t="s">
        <v>361</v>
      </c>
      <c r="D40" s="183"/>
      <c r="E40" s="243">
        <v>5463.65</v>
      </c>
      <c r="F40" s="206">
        <f t="shared" si="0"/>
        <v>6665.6529999999993</v>
      </c>
      <c r="G40" s="179" t="s">
        <v>237</v>
      </c>
      <c r="H40" s="182" t="s">
        <v>237</v>
      </c>
      <c r="I40" s="182" t="s">
        <v>196</v>
      </c>
      <c r="J40" s="183" t="s">
        <v>196</v>
      </c>
      <c r="K40" s="179" t="s">
        <v>96</v>
      </c>
      <c r="L40" s="182" t="s">
        <v>218</v>
      </c>
      <c r="M40" s="182"/>
      <c r="N40" s="183"/>
      <c r="O40" s="134" t="s">
        <v>435</v>
      </c>
      <c r="P40" s="542"/>
      <c r="Q40" s="68"/>
      <c r="R40" s="89"/>
      <c r="S40" s="85"/>
      <c r="T40" s="85"/>
      <c r="V40" s="2"/>
      <c r="W40" s="2"/>
      <c r="XFA40" s="2"/>
      <c r="XFB40" s="2"/>
    </row>
    <row r="41" spans="1:24 16381:16382" ht="24" customHeight="1">
      <c r="A41" s="536"/>
      <c r="B41" s="227" t="s">
        <v>437</v>
      </c>
      <c r="C41" s="179" t="s">
        <v>438</v>
      </c>
      <c r="D41" s="183"/>
      <c r="E41" s="243">
        <v>5526.11</v>
      </c>
      <c r="F41" s="206">
        <f t="shared" si="0"/>
        <v>6741.8541999999998</v>
      </c>
      <c r="G41" s="179" t="s">
        <v>237</v>
      </c>
      <c r="H41" s="182" t="s">
        <v>237</v>
      </c>
      <c r="I41" s="182"/>
      <c r="J41" s="183"/>
      <c r="K41" s="179" t="s">
        <v>90</v>
      </c>
      <c r="L41" s="182" t="s">
        <v>218</v>
      </c>
      <c r="M41" s="182"/>
      <c r="N41" s="183"/>
      <c r="O41" s="134" t="s">
        <v>435</v>
      </c>
      <c r="P41" s="542"/>
      <c r="Q41" s="68"/>
      <c r="R41" s="89"/>
      <c r="S41" s="85"/>
      <c r="T41" s="85"/>
      <c r="V41" s="2"/>
      <c r="W41" s="2"/>
      <c r="XFA41" s="2"/>
      <c r="XFB41" s="2"/>
    </row>
    <row r="42" spans="1:24 16381:16382" ht="24" customHeight="1">
      <c r="A42" s="536"/>
      <c r="B42" s="227" t="s">
        <v>239</v>
      </c>
      <c r="C42" s="179" t="s">
        <v>240</v>
      </c>
      <c r="D42" s="183"/>
      <c r="E42" s="243">
        <v>5925</v>
      </c>
      <c r="F42" s="206">
        <f t="shared" si="0"/>
        <v>7228.5</v>
      </c>
      <c r="G42" s="179" t="s">
        <v>218</v>
      </c>
      <c r="H42" s="182" t="s">
        <v>218</v>
      </c>
      <c r="I42" s="182" t="s">
        <v>196</v>
      </c>
      <c r="J42" s="183" t="s">
        <v>196</v>
      </c>
      <c r="K42" s="179" t="s">
        <v>90</v>
      </c>
      <c r="L42" s="182" t="s">
        <v>218</v>
      </c>
      <c r="M42" s="182"/>
      <c r="N42" s="183"/>
      <c r="O42" s="134" t="s">
        <v>435</v>
      </c>
      <c r="P42" s="542"/>
      <c r="Q42" s="68"/>
      <c r="R42" s="89"/>
      <c r="S42" s="85"/>
      <c r="T42" s="85"/>
      <c r="V42" s="2"/>
      <c r="W42" s="2"/>
      <c r="XFA42" s="2"/>
      <c r="XFB42" s="2"/>
    </row>
    <row r="43" spans="1:24 16381:16382" ht="24" customHeight="1">
      <c r="A43" s="536"/>
      <c r="B43" s="227" t="s">
        <v>369</v>
      </c>
      <c r="C43" s="179" t="s">
        <v>240</v>
      </c>
      <c r="D43" s="183"/>
      <c r="E43" s="243">
        <v>5924.64</v>
      </c>
      <c r="F43" s="206">
        <f t="shared" si="0"/>
        <v>7228.0608000000002</v>
      </c>
      <c r="G43" s="179" t="s">
        <v>237</v>
      </c>
      <c r="H43" s="182" t="s">
        <v>237</v>
      </c>
      <c r="I43" s="182" t="s">
        <v>196</v>
      </c>
      <c r="J43" s="183" t="s">
        <v>196</v>
      </c>
      <c r="K43" s="179" t="s">
        <v>90</v>
      </c>
      <c r="L43" s="182" t="s">
        <v>218</v>
      </c>
      <c r="M43" s="182"/>
      <c r="N43" s="183"/>
      <c r="O43" s="134" t="s">
        <v>435</v>
      </c>
      <c r="P43" s="542"/>
      <c r="Q43" s="68"/>
      <c r="R43" s="89"/>
      <c r="S43" s="85"/>
      <c r="T43" s="85"/>
      <c r="U43" s="63"/>
      <c r="V43" s="2"/>
      <c r="W43" s="2"/>
      <c r="XFA43" s="2"/>
      <c r="XFB43" s="2"/>
    </row>
    <row r="44" spans="1:24 16381:16382" ht="24" customHeight="1">
      <c r="A44" s="536"/>
      <c r="B44" s="227" t="s">
        <v>417</v>
      </c>
      <c r="C44" s="179" t="s">
        <v>241</v>
      </c>
      <c r="D44" s="183"/>
      <c r="E44" s="243">
        <v>6114.94</v>
      </c>
      <c r="F44" s="206">
        <f t="shared" si="0"/>
        <v>7460.2267999999995</v>
      </c>
      <c r="G44" s="179" t="s">
        <v>237</v>
      </c>
      <c r="H44" s="182" t="s">
        <v>237</v>
      </c>
      <c r="I44" s="182" t="s">
        <v>196</v>
      </c>
      <c r="J44" s="183" t="s">
        <v>196</v>
      </c>
      <c r="K44" s="179" t="s">
        <v>96</v>
      </c>
      <c r="L44" s="182" t="s">
        <v>218</v>
      </c>
      <c r="M44" s="182"/>
      <c r="N44" s="183"/>
      <c r="O44" s="134" t="s">
        <v>435</v>
      </c>
      <c r="P44" s="542"/>
      <c r="Q44" s="68"/>
      <c r="R44" s="89"/>
      <c r="S44" s="85"/>
      <c r="T44" s="85"/>
      <c r="V44" s="2"/>
      <c r="W44" s="2"/>
      <c r="XFA44" s="2"/>
      <c r="XFB44" s="2"/>
    </row>
    <row r="45" spans="1:24 16381:16382" ht="24" customHeight="1">
      <c r="A45" s="536"/>
      <c r="B45" s="227" t="s">
        <v>436</v>
      </c>
      <c r="C45" s="179" t="s">
        <v>240</v>
      </c>
      <c r="D45" s="183"/>
      <c r="E45" s="243">
        <v>5925</v>
      </c>
      <c r="F45" s="206">
        <f t="shared" si="0"/>
        <v>7228.5</v>
      </c>
      <c r="G45" s="179" t="s">
        <v>237</v>
      </c>
      <c r="H45" s="182" t="s">
        <v>237</v>
      </c>
      <c r="I45" s="182" t="s">
        <v>196</v>
      </c>
      <c r="J45" s="183" t="s">
        <v>196</v>
      </c>
      <c r="K45" s="179" t="s">
        <v>90</v>
      </c>
      <c r="L45" s="182" t="s">
        <v>218</v>
      </c>
      <c r="M45" s="182"/>
      <c r="N45" s="183"/>
      <c r="O45" s="134" t="s">
        <v>435</v>
      </c>
      <c r="P45" s="542"/>
      <c r="Q45" s="68"/>
      <c r="R45" s="89"/>
      <c r="S45" s="85"/>
      <c r="T45" s="85"/>
      <c r="U45" s="63"/>
      <c r="V45" s="2"/>
      <c r="W45" s="2"/>
      <c r="XFA45" s="2"/>
      <c r="XFB45" s="2"/>
    </row>
    <row r="46" spans="1:24 16381:16382" ht="24" customHeight="1">
      <c r="A46" s="536"/>
      <c r="B46" s="227" t="s">
        <v>366</v>
      </c>
      <c r="C46" s="179" t="s">
        <v>244</v>
      </c>
      <c r="D46" s="183"/>
      <c r="E46" s="243">
        <v>7236.74</v>
      </c>
      <c r="F46" s="206">
        <f t="shared" si="0"/>
        <v>8828.8227999999999</v>
      </c>
      <c r="G46" s="179" t="s">
        <v>237</v>
      </c>
      <c r="H46" s="182" t="s">
        <v>237</v>
      </c>
      <c r="I46" s="182" t="s">
        <v>196</v>
      </c>
      <c r="J46" s="183" t="s">
        <v>196</v>
      </c>
      <c r="K46" s="179" t="s">
        <v>90</v>
      </c>
      <c r="L46" s="182" t="s">
        <v>218</v>
      </c>
      <c r="M46" s="182"/>
      <c r="N46" s="183"/>
      <c r="O46" s="134" t="s">
        <v>435</v>
      </c>
      <c r="P46" s="542"/>
      <c r="Q46" s="68"/>
      <c r="R46" s="89"/>
      <c r="S46" s="85"/>
      <c r="T46" s="85"/>
      <c r="V46" s="2"/>
      <c r="W46" s="2"/>
      <c r="XFA46" s="2"/>
      <c r="XFB46" s="2"/>
    </row>
    <row r="47" spans="1:24 16381:16382" ht="24" customHeight="1">
      <c r="A47" s="536"/>
      <c r="B47" s="227" t="s">
        <v>420</v>
      </c>
      <c r="C47" s="179" t="s">
        <v>421</v>
      </c>
      <c r="D47" s="183"/>
      <c r="E47" s="243">
        <v>7718.49</v>
      </c>
      <c r="F47" s="206">
        <f t="shared" si="0"/>
        <v>9416.5577999999987</v>
      </c>
      <c r="G47" s="179" t="s">
        <v>237</v>
      </c>
      <c r="H47" s="182" t="s">
        <v>237</v>
      </c>
      <c r="I47" s="182" t="s">
        <v>196</v>
      </c>
      <c r="J47" s="183" t="s">
        <v>196</v>
      </c>
      <c r="K47" s="179" t="s">
        <v>96</v>
      </c>
      <c r="L47" s="182" t="s">
        <v>218</v>
      </c>
      <c r="M47" s="182"/>
      <c r="N47" s="183"/>
      <c r="O47" s="134" t="s">
        <v>435</v>
      </c>
      <c r="P47" s="542"/>
      <c r="Q47" s="68"/>
      <c r="R47" s="89"/>
      <c r="S47" s="85"/>
      <c r="T47" s="85"/>
      <c r="U47" s="63"/>
      <c r="V47" s="2"/>
      <c r="W47" s="2"/>
      <c r="XFA47" s="2"/>
      <c r="XFB47" s="2"/>
    </row>
    <row r="48" spans="1:24 16381:16382" ht="24" customHeight="1">
      <c r="A48" s="536"/>
      <c r="B48" s="227" t="s">
        <v>246</v>
      </c>
      <c r="C48" s="179" t="s">
        <v>247</v>
      </c>
      <c r="D48" s="183"/>
      <c r="E48" s="243">
        <v>8463.61</v>
      </c>
      <c r="F48" s="206">
        <f t="shared" si="0"/>
        <v>10325.6042</v>
      </c>
      <c r="G48" s="179" t="s">
        <v>218</v>
      </c>
      <c r="H48" s="182" t="s">
        <v>218</v>
      </c>
      <c r="I48" s="182" t="s">
        <v>196</v>
      </c>
      <c r="J48" s="183" t="s">
        <v>196</v>
      </c>
      <c r="K48" s="179" t="s">
        <v>90</v>
      </c>
      <c r="L48" s="182" t="s">
        <v>218</v>
      </c>
      <c r="M48" s="182"/>
      <c r="N48" s="183"/>
      <c r="O48" s="134" t="s">
        <v>435</v>
      </c>
      <c r="P48" s="542"/>
      <c r="Q48" s="68"/>
      <c r="R48" s="89"/>
      <c r="S48" s="85"/>
      <c r="T48" s="85"/>
      <c r="V48" s="2"/>
      <c r="W48" s="2"/>
      <c r="XFA48" s="2"/>
      <c r="XFB48" s="2"/>
    </row>
    <row r="49" spans="1:34 16381:16382" ht="24" customHeight="1" thickBot="1">
      <c r="A49" s="537"/>
      <c r="B49" s="352" t="s">
        <v>521</v>
      </c>
      <c r="C49" s="266" t="s">
        <v>520</v>
      </c>
      <c r="D49" s="267"/>
      <c r="E49" s="316">
        <v>9215.5300000000007</v>
      </c>
      <c r="F49" s="317">
        <f t="shared" si="0"/>
        <v>11242.946600000001</v>
      </c>
      <c r="G49" s="266" t="s">
        <v>237</v>
      </c>
      <c r="H49" s="269" t="s">
        <v>237</v>
      </c>
      <c r="I49" s="269" t="s">
        <v>196</v>
      </c>
      <c r="J49" s="267" t="s">
        <v>196</v>
      </c>
      <c r="K49" s="266" t="s">
        <v>153</v>
      </c>
      <c r="L49" s="269" t="s">
        <v>218</v>
      </c>
      <c r="M49" s="269"/>
      <c r="N49" s="267"/>
      <c r="O49" s="270" t="s">
        <v>435</v>
      </c>
      <c r="P49" s="543"/>
      <c r="Q49" s="68"/>
      <c r="R49" s="89"/>
      <c r="S49" s="85"/>
      <c r="T49" s="85"/>
      <c r="V49" s="2"/>
      <c r="W49" s="2"/>
      <c r="XFA49" s="2"/>
      <c r="XFB49" s="2"/>
    </row>
    <row r="50" spans="1:34 16381:16382" ht="24" customHeight="1">
      <c r="A50" s="538" t="s">
        <v>703</v>
      </c>
      <c r="B50" s="348" t="s">
        <v>603</v>
      </c>
      <c r="C50" s="281" t="s">
        <v>515</v>
      </c>
      <c r="D50" s="282"/>
      <c r="E50" s="349">
        <v>2671.99</v>
      </c>
      <c r="F50" s="350">
        <f>E50*1.22</f>
        <v>3259.8277999999996</v>
      </c>
      <c r="G50" s="281" t="s">
        <v>350</v>
      </c>
      <c r="H50" s="284" t="s">
        <v>350</v>
      </c>
      <c r="I50" s="284" t="s">
        <v>196</v>
      </c>
      <c r="J50" s="282" t="s">
        <v>196</v>
      </c>
      <c r="K50" s="281" t="s">
        <v>90</v>
      </c>
      <c r="L50" s="284" t="s">
        <v>219</v>
      </c>
      <c r="M50" s="284"/>
      <c r="N50" s="282"/>
      <c r="O50" s="351"/>
      <c r="P50" s="285" t="s">
        <v>460</v>
      </c>
      <c r="Q50" s="68"/>
      <c r="R50" s="68"/>
      <c r="S50" s="68"/>
      <c r="T50" s="68"/>
      <c r="V50"/>
    </row>
    <row r="51" spans="1:34 16381:16382" ht="24" customHeight="1">
      <c r="A51" s="539"/>
      <c r="B51" s="227" t="s">
        <v>604</v>
      </c>
      <c r="C51" s="179" t="s">
        <v>231</v>
      </c>
      <c r="D51" s="183"/>
      <c r="E51" s="243">
        <v>2978.3</v>
      </c>
      <c r="F51" s="206">
        <f t="shared" ref="F51:F65" si="1">E51*1.22</f>
        <v>3633.5260000000003</v>
      </c>
      <c r="G51" s="179" t="s">
        <v>350</v>
      </c>
      <c r="H51" s="182" t="s">
        <v>350</v>
      </c>
      <c r="I51" s="182" t="s">
        <v>196</v>
      </c>
      <c r="J51" s="183" t="s">
        <v>196</v>
      </c>
      <c r="K51" s="179" t="s">
        <v>90</v>
      </c>
      <c r="L51" s="182" t="s">
        <v>219</v>
      </c>
      <c r="M51" s="182"/>
      <c r="N51" s="183"/>
      <c r="O51" s="192"/>
      <c r="P51" s="279"/>
      <c r="Q51" s="68"/>
      <c r="R51" s="68"/>
      <c r="S51" s="68"/>
      <c r="T51" s="68"/>
      <c r="V51"/>
    </row>
    <row r="52" spans="1:34 16381:16382" ht="24" customHeight="1">
      <c r="A52" s="539"/>
      <c r="B52" s="227" t="s">
        <v>605</v>
      </c>
      <c r="C52" s="179" t="s">
        <v>233</v>
      </c>
      <c r="D52" s="183"/>
      <c r="E52" s="243">
        <v>3039.56</v>
      </c>
      <c r="F52" s="206">
        <f t="shared" si="1"/>
        <v>3708.2631999999999</v>
      </c>
      <c r="G52" s="179" t="s">
        <v>350</v>
      </c>
      <c r="H52" s="182" t="s">
        <v>350</v>
      </c>
      <c r="I52" s="182" t="s">
        <v>196</v>
      </c>
      <c r="J52" s="183" t="s">
        <v>196</v>
      </c>
      <c r="K52" s="179" t="s">
        <v>90</v>
      </c>
      <c r="L52" s="182" t="s">
        <v>218</v>
      </c>
      <c r="M52" s="182"/>
      <c r="N52" s="183"/>
      <c r="O52" s="233">
        <v>46163</v>
      </c>
      <c r="P52" s="264" t="s">
        <v>460</v>
      </c>
      <c r="Q52" s="68"/>
      <c r="R52" s="68"/>
      <c r="S52" s="68"/>
      <c r="T52" s="68"/>
      <c r="V52"/>
    </row>
    <row r="53" spans="1:34 16381:16382" ht="24" customHeight="1">
      <c r="A53" s="539"/>
      <c r="B53" s="227" t="s">
        <v>606</v>
      </c>
      <c r="C53" s="179" t="s">
        <v>234</v>
      </c>
      <c r="D53" s="183"/>
      <c r="E53" s="243">
        <v>3590.92</v>
      </c>
      <c r="F53" s="206">
        <f t="shared" si="1"/>
        <v>4380.9224000000004</v>
      </c>
      <c r="G53" s="179" t="s">
        <v>237</v>
      </c>
      <c r="H53" s="182" t="s">
        <v>237</v>
      </c>
      <c r="I53" s="182" t="s">
        <v>196</v>
      </c>
      <c r="J53" s="183" t="s">
        <v>196</v>
      </c>
      <c r="K53" s="179" t="s">
        <v>90</v>
      </c>
      <c r="L53" s="182" t="s">
        <v>218</v>
      </c>
      <c r="M53" s="182"/>
      <c r="N53" s="183"/>
      <c r="O53" s="233">
        <v>46209</v>
      </c>
      <c r="P53" s="264" t="s">
        <v>460</v>
      </c>
      <c r="Q53" s="68"/>
      <c r="R53" s="68"/>
      <c r="S53" s="68"/>
      <c r="T53" s="68"/>
      <c r="V53"/>
    </row>
    <row r="54" spans="1:34 16381:16382" ht="24" customHeight="1">
      <c r="A54" s="539"/>
      <c r="B54" s="227" t="s">
        <v>607</v>
      </c>
      <c r="C54" s="179" t="s">
        <v>235</v>
      </c>
      <c r="D54" s="183"/>
      <c r="E54" s="243">
        <v>3897.23</v>
      </c>
      <c r="F54" s="206">
        <f t="shared" si="1"/>
        <v>4754.6206000000002</v>
      </c>
      <c r="G54" s="179" t="s">
        <v>237</v>
      </c>
      <c r="H54" s="182" t="s">
        <v>237</v>
      </c>
      <c r="I54" s="182" t="s">
        <v>196</v>
      </c>
      <c r="J54" s="183" t="s">
        <v>196</v>
      </c>
      <c r="K54" s="179" t="s">
        <v>96</v>
      </c>
      <c r="L54" s="182" t="s">
        <v>218</v>
      </c>
      <c r="M54" s="182"/>
      <c r="N54" s="183"/>
      <c r="O54" s="233">
        <v>46209</v>
      </c>
      <c r="P54" s="264" t="s">
        <v>460</v>
      </c>
      <c r="Q54" s="68"/>
      <c r="R54" s="68"/>
      <c r="S54" s="68"/>
      <c r="T54" s="68"/>
      <c r="V54"/>
    </row>
    <row r="55" spans="1:34 16381:16382" ht="24" customHeight="1">
      <c r="A55" s="539"/>
      <c r="B55" s="227" t="s">
        <v>608</v>
      </c>
      <c r="C55" s="179" t="s">
        <v>518</v>
      </c>
      <c r="D55" s="183"/>
      <c r="E55" s="243">
        <v>4264.8100000000004</v>
      </c>
      <c r="F55" s="206">
        <f t="shared" si="1"/>
        <v>5203.0682000000006</v>
      </c>
      <c r="G55" s="179" t="s">
        <v>237</v>
      </c>
      <c r="H55" s="182" t="s">
        <v>237</v>
      </c>
      <c r="I55" s="182" t="s">
        <v>196</v>
      </c>
      <c r="J55" s="183" t="s">
        <v>196</v>
      </c>
      <c r="K55" s="179" t="s">
        <v>96</v>
      </c>
      <c r="L55" s="182" t="s">
        <v>218</v>
      </c>
      <c r="M55" s="182"/>
      <c r="N55" s="183"/>
      <c r="O55" s="330"/>
      <c r="P55" s="279"/>
      <c r="Q55" s="68"/>
      <c r="R55" s="68"/>
      <c r="S55" s="68"/>
      <c r="T55" s="68"/>
      <c r="U55" s="68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</row>
    <row r="56" spans="1:34 16381:16382" ht="24" customHeight="1">
      <c r="A56" s="539"/>
      <c r="B56" s="227" t="s">
        <v>609</v>
      </c>
      <c r="C56" s="179" t="s">
        <v>361</v>
      </c>
      <c r="D56" s="183"/>
      <c r="E56" s="243">
        <v>4509.8599999999997</v>
      </c>
      <c r="F56" s="206">
        <f t="shared" si="1"/>
        <v>5502.029199999999</v>
      </c>
      <c r="G56" s="179" t="s">
        <v>237</v>
      </c>
      <c r="H56" s="182" t="s">
        <v>237</v>
      </c>
      <c r="I56" s="182" t="s">
        <v>196</v>
      </c>
      <c r="J56" s="183" t="s">
        <v>196</v>
      </c>
      <c r="K56" s="179" t="s">
        <v>96</v>
      </c>
      <c r="L56" s="182" t="s">
        <v>218</v>
      </c>
      <c r="M56" s="182"/>
      <c r="N56" s="183"/>
      <c r="O56" s="192"/>
      <c r="P56" s="264" t="s">
        <v>460</v>
      </c>
      <c r="Q56" s="68"/>
      <c r="R56" s="68"/>
      <c r="S56" s="68"/>
      <c r="T56" s="68"/>
      <c r="U56" s="68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</row>
    <row r="57" spans="1:34 16381:16382" ht="24" customHeight="1">
      <c r="A57" s="539"/>
      <c r="B57" s="227" t="s">
        <v>610</v>
      </c>
      <c r="C57" s="179" t="s">
        <v>438</v>
      </c>
      <c r="D57" s="183"/>
      <c r="E57" s="243">
        <v>4816.17</v>
      </c>
      <c r="F57" s="206">
        <f t="shared" si="1"/>
        <v>5875.7273999999998</v>
      </c>
      <c r="G57" s="179" t="s">
        <v>237</v>
      </c>
      <c r="H57" s="182" t="s">
        <v>237</v>
      </c>
      <c r="I57" s="182" t="s">
        <v>196</v>
      </c>
      <c r="J57" s="183" t="s">
        <v>196</v>
      </c>
      <c r="K57" s="179" t="s">
        <v>153</v>
      </c>
      <c r="L57" s="182" t="s">
        <v>218</v>
      </c>
      <c r="M57" s="182"/>
      <c r="N57" s="183"/>
      <c r="O57" s="192"/>
      <c r="P57" s="279"/>
      <c r="Q57" s="68"/>
      <c r="R57" s="68"/>
      <c r="S57" s="68"/>
      <c r="T57" s="68"/>
      <c r="U57" s="68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</row>
    <row r="58" spans="1:34 16381:16382" ht="25.2" customHeight="1">
      <c r="A58" s="539"/>
      <c r="B58" s="227" t="s">
        <v>613</v>
      </c>
      <c r="C58" s="179" t="s">
        <v>240</v>
      </c>
      <c r="D58" s="183"/>
      <c r="E58" s="243">
        <v>5245</v>
      </c>
      <c r="F58" s="206">
        <f t="shared" si="1"/>
        <v>6398.9</v>
      </c>
      <c r="G58" s="179" t="s">
        <v>237</v>
      </c>
      <c r="H58" s="182" t="s">
        <v>237</v>
      </c>
      <c r="I58" s="182" t="s">
        <v>196</v>
      </c>
      <c r="J58" s="183" t="s">
        <v>196</v>
      </c>
      <c r="K58" s="179" t="s">
        <v>153</v>
      </c>
      <c r="L58" s="182" t="s">
        <v>218</v>
      </c>
      <c r="M58" s="182"/>
      <c r="N58" s="183"/>
      <c r="O58" s="136" t="s">
        <v>460</v>
      </c>
      <c r="P58" s="264" t="s">
        <v>460</v>
      </c>
      <c r="Q58" s="68"/>
      <c r="R58" s="68"/>
      <c r="S58" s="182"/>
      <c r="T58" s="182"/>
      <c r="U58" s="304"/>
      <c r="V58" s="198"/>
      <c r="W58" s="198"/>
      <c r="X58" s="182"/>
      <c r="Y58" s="182"/>
      <c r="Z58" s="182"/>
      <c r="AA58" s="182"/>
      <c r="AB58" s="182"/>
      <c r="AC58" s="182"/>
      <c r="AD58" s="182"/>
      <c r="AE58" s="182"/>
      <c r="AF58" s="229"/>
      <c r="AG58" s="69"/>
      <c r="AH58" s="69"/>
    </row>
    <row r="59" spans="1:34 16381:16382" ht="24" customHeight="1">
      <c r="A59" s="539"/>
      <c r="B59" s="227" t="s">
        <v>611</v>
      </c>
      <c r="C59" s="179" t="s">
        <v>419</v>
      </c>
      <c r="D59" s="183"/>
      <c r="E59" s="243">
        <v>5735.1</v>
      </c>
      <c r="F59" s="206">
        <f t="shared" si="1"/>
        <v>6996.8220000000001</v>
      </c>
      <c r="G59" s="179" t="s">
        <v>237</v>
      </c>
      <c r="H59" s="182" t="s">
        <v>237</v>
      </c>
      <c r="I59" s="182" t="s">
        <v>196</v>
      </c>
      <c r="J59" s="183" t="s">
        <v>196</v>
      </c>
      <c r="K59" s="179" t="s">
        <v>153</v>
      </c>
      <c r="L59" s="182" t="s">
        <v>218</v>
      </c>
      <c r="M59" s="182"/>
      <c r="N59" s="183"/>
      <c r="O59" s="192"/>
      <c r="P59" s="279"/>
      <c r="Q59" s="68"/>
      <c r="R59" s="68"/>
      <c r="S59" s="68"/>
      <c r="T59" s="68"/>
      <c r="U59" s="68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</row>
    <row r="60" spans="1:34 16381:16382" ht="24" customHeight="1">
      <c r="A60" s="539"/>
      <c r="B60" s="227" t="s">
        <v>614</v>
      </c>
      <c r="C60" s="179" t="s">
        <v>244</v>
      </c>
      <c r="D60" s="183"/>
      <c r="E60" s="243">
        <v>5980.15</v>
      </c>
      <c r="F60" s="206">
        <f t="shared" si="1"/>
        <v>7295.7829999999994</v>
      </c>
      <c r="G60" s="179" t="s">
        <v>237</v>
      </c>
      <c r="H60" s="182" t="s">
        <v>237</v>
      </c>
      <c r="I60" s="182" t="s">
        <v>196</v>
      </c>
      <c r="J60" s="183" t="s">
        <v>196</v>
      </c>
      <c r="K60" s="179" t="s">
        <v>153</v>
      </c>
      <c r="L60" s="182" t="s">
        <v>218</v>
      </c>
      <c r="M60" s="182"/>
      <c r="N60" s="183"/>
      <c r="O60" s="233">
        <v>46183</v>
      </c>
      <c r="P60" s="264" t="s">
        <v>460</v>
      </c>
      <c r="Q60" s="68"/>
      <c r="R60" s="68"/>
      <c r="S60" s="68"/>
      <c r="T60" s="68"/>
      <c r="U60" s="68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</row>
    <row r="61" spans="1:34 16381:16382" ht="24" customHeight="1">
      <c r="A61" s="539"/>
      <c r="B61" s="227" t="s">
        <v>612</v>
      </c>
      <c r="C61" s="179" t="s">
        <v>421</v>
      </c>
      <c r="D61" s="183"/>
      <c r="E61" s="243">
        <v>6347.72</v>
      </c>
      <c r="F61" s="206">
        <f t="shared" si="1"/>
        <v>7744.2183999999997</v>
      </c>
      <c r="G61" s="179" t="s">
        <v>237</v>
      </c>
      <c r="H61" s="182" t="s">
        <v>237</v>
      </c>
      <c r="I61" s="182" t="s">
        <v>196</v>
      </c>
      <c r="J61" s="183" t="s">
        <v>196</v>
      </c>
      <c r="K61" s="179" t="s">
        <v>153</v>
      </c>
      <c r="L61" s="182" t="s">
        <v>218</v>
      </c>
      <c r="M61" s="182"/>
      <c r="N61" s="183"/>
      <c r="O61" s="192"/>
      <c r="P61" s="279"/>
      <c r="Q61" s="68"/>
      <c r="R61" s="68"/>
      <c r="S61" s="68"/>
      <c r="T61" s="68"/>
      <c r="V61"/>
    </row>
    <row r="62" spans="1:34 16381:16382" ht="24" customHeight="1">
      <c r="A62" s="539"/>
      <c r="B62" s="227" t="s">
        <v>615</v>
      </c>
      <c r="C62" s="179" t="s">
        <v>356</v>
      </c>
      <c r="D62" s="183"/>
      <c r="E62" s="243">
        <v>6715.3</v>
      </c>
      <c r="F62" s="206">
        <f t="shared" si="1"/>
        <v>8192.6659999999993</v>
      </c>
      <c r="G62" s="179" t="s">
        <v>237</v>
      </c>
      <c r="H62" s="182" t="s">
        <v>237</v>
      </c>
      <c r="I62" s="182" t="s">
        <v>196</v>
      </c>
      <c r="J62" s="183" t="s">
        <v>196</v>
      </c>
      <c r="K62" s="179" t="s">
        <v>153</v>
      </c>
      <c r="L62" s="182" t="s">
        <v>218</v>
      </c>
      <c r="M62" s="182"/>
      <c r="N62" s="183"/>
      <c r="O62" s="330"/>
      <c r="P62" s="279"/>
      <c r="Q62" s="68"/>
      <c r="R62" s="68"/>
      <c r="S62" s="68"/>
      <c r="T62" s="68"/>
      <c r="V62"/>
    </row>
    <row r="63" spans="1:34 16381:16382" ht="24" customHeight="1">
      <c r="A63" s="539"/>
      <c r="B63" s="227" t="s">
        <v>616</v>
      </c>
      <c r="C63" s="179" t="s">
        <v>248</v>
      </c>
      <c r="D63" s="183"/>
      <c r="E63" s="243">
        <v>7082.87</v>
      </c>
      <c r="F63" s="206">
        <f t="shared" si="1"/>
        <v>8641.1013999999996</v>
      </c>
      <c r="G63" s="179" t="s">
        <v>237</v>
      </c>
      <c r="H63" s="182" t="s">
        <v>237</v>
      </c>
      <c r="I63" s="182" t="s">
        <v>196</v>
      </c>
      <c r="J63" s="183" t="s">
        <v>196</v>
      </c>
      <c r="K63" s="179" t="s">
        <v>153</v>
      </c>
      <c r="L63" s="182" t="s">
        <v>218</v>
      </c>
      <c r="M63" s="182"/>
      <c r="N63" s="183"/>
      <c r="O63" s="192"/>
      <c r="P63" s="279"/>
      <c r="Q63" s="68"/>
      <c r="R63" s="68"/>
      <c r="S63" s="68"/>
      <c r="T63" s="68"/>
      <c r="V63"/>
    </row>
    <row r="64" spans="1:34 16381:16382" ht="24" customHeight="1">
      <c r="A64" s="539"/>
      <c r="B64" s="227" t="s">
        <v>617</v>
      </c>
      <c r="C64" s="179" t="s">
        <v>520</v>
      </c>
      <c r="D64" s="183"/>
      <c r="E64" s="243">
        <v>8185.59</v>
      </c>
      <c r="F64" s="206">
        <f t="shared" si="1"/>
        <v>9986.4197999999997</v>
      </c>
      <c r="G64" s="179" t="s">
        <v>237</v>
      </c>
      <c r="H64" s="182" t="s">
        <v>237</v>
      </c>
      <c r="I64" s="182" t="s">
        <v>196</v>
      </c>
      <c r="J64" s="183" t="s">
        <v>196</v>
      </c>
      <c r="K64" s="179" t="s">
        <v>153</v>
      </c>
      <c r="L64" s="182" t="s">
        <v>218</v>
      </c>
      <c r="M64" s="182"/>
      <c r="N64" s="183"/>
      <c r="O64" s="192"/>
      <c r="P64" s="264" t="s">
        <v>460</v>
      </c>
      <c r="Q64" s="68"/>
      <c r="R64" s="68"/>
      <c r="S64" s="68"/>
      <c r="T64" s="68"/>
      <c r="V64"/>
    </row>
    <row r="65" spans="1:16383" ht="24" customHeight="1">
      <c r="A65" s="539"/>
      <c r="B65" s="227" t="s">
        <v>618</v>
      </c>
      <c r="C65" s="179" t="s">
        <v>522</v>
      </c>
      <c r="D65" s="183"/>
      <c r="E65" s="243">
        <v>8798.2099999999991</v>
      </c>
      <c r="F65" s="206">
        <f t="shared" si="1"/>
        <v>10733.816199999999</v>
      </c>
      <c r="G65" s="179" t="s">
        <v>237</v>
      </c>
      <c r="H65" s="182" t="s">
        <v>237</v>
      </c>
      <c r="I65" s="182" t="s">
        <v>196</v>
      </c>
      <c r="J65" s="183" t="s">
        <v>196</v>
      </c>
      <c r="K65" s="179" t="s">
        <v>153</v>
      </c>
      <c r="L65" s="182" t="s">
        <v>218</v>
      </c>
      <c r="M65" s="182"/>
      <c r="N65" s="183"/>
      <c r="O65" s="330"/>
      <c r="P65" s="279"/>
      <c r="Q65" s="68"/>
      <c r="R65" s="68"/>
      <c r="S65" s="68"/>
      <c r="T65" s="68"/>
      <c r="V65"/>
    </row>
    <row r="66" spans="1:16383" ht="24" customHeight="1" thickBot="1">
      <c r="A66" s="540"/>
      <c r="B66" s="352" t="s">
        <v>619</v>
      </c>
      <c r="C66" s="266" t="s">
        <v>423</v>
      </c>
      <c r="D66" s="267"/>
      <c r="E66" s="316">
        <v>9410.84</v>
      </c>
      <c r="F66" s="317">
        <f>1.22*E66</f>
        <v>11481.2248</v>
      </c>
      <c r="G66" s="266" t="s">
        <v>237</v>
      </c>
      <c r="H66" s="269" t="s">
        <v>237</v>
      </c>
      <c r="I66" s="269" t="s">
        <v>196</v>
      </c>
      <c r="J66" s="267" t="s">
        <v>196</v>
      </c>
      <c r="K66" s="266" t="s">
        <v>153</v>
      </c>
      <c r="L66" s="269" t="s">
        <v>218</v>
      </c>
      <c r="M66" s="269"/>
      <c r="N66" s="267"/>
      <c r="O66" s="345">
        <v>46183</v>
      </c>
      <c r="P66" s="271" t="s">
        <v>460</v>
      </c>
      <c r="Q66" s="68"/>
      <c r="R66" s="68"/>
      <c r="S66" s="68"/>
      <c r="T66" s="68"/>
      <c r="V66"/>
    </row>
    <row r="67" spans="1:16383" ht="24" customHeight="1">
      <c r="B67" s="182"/>
      <c r="C67" s="182"/>
      <c r="D67" s="182"/>
      <c r="E67" s="198"/>
      <c r="F67" s="198"/>
      <c r="G67" s="182"/>
      <c r="H67" s="182"/>
      <c r="I67" s="182"/>
      <c r="J67" s="182"/>
      <c r="K67" s="182"/>
      <c r="L67" s="182"/>
      <c r="M67" s="182"/>
      <c r="N67" s="182"/>
      <c r="O67" s="234"/>
      <c r="P67" s="229"/>
      <c r="Q67" s="68"/>
      <c r="R67" s="68"/>
      <c r="S67" s="68"/>
      <c r="T67" s="68"/>
      <c r="V67"/>
    </row>
    <row r="68" spans="1:16383" ht="24" customHeight="1">
      <c r="B68" s="182"/>
      <c r="C68" s="182"/>
      <c r="D68" s="182"/>
      <c r="E68" s="198"/>
      <c r="F68" s="198"/>
      <c r="G68" s="182"/>
      <c r="H68" s="182"/>
      <c r="I68" s="182"/>
      <c r="J68" s="182"/>
      <c r="K68" s="182"/>
      <c r="L68" s="182"/>
      <c r="M68" s="182"/>
      <c r="N68" s="182"/>
      <c r="O68" s="229"/>
      <c r="P68" s="229"/>
      <c r="Q68" s="68"/>
      <c r="R68" s="68"/>
      <c r="S68" s="68"/>
      <c r="T68" s="68"/>
      <c r="V68"/>
    </row>
    <row r="69" spans="1:16383" ht="24" customHeight="1">
      <c r="B69" s="141" t="s">
        <v>461</v>
      </c>
      <c r="C69" s="142" t="s">
        <v>462</v>
      </c>
      <c r="D69"/>
      <c r="E69"/>
      <c r="L69"/>
      <c r="N69"/>
      <c r="O69"/>
      <c r="P69" s="55"/>
      <c r="Q69"/>
    </row>
    <row r="70" spans="1:16383" ht="24" customHeight="1">
      <c r="B70" s="143"/>
      <c r="C70" s="142"/>
      <c r="D70"/>
      <c r="E70"/>
      <c r="L70"/>
      <c r="N70"/>
      <c r="O70"/>
      <c r="P70" s="55"/>
      <c r="Q70"/>
    </row>
    <row r="71" spans="1:16383" ht="24" customHeight="1">
      <c r="B71" s="134" t="s">
        <v>435</v>
      </c>
      <c r="C71" s="142" t="s">
        <v>463</v>
      </c>
      <c r="D71"/>
      <c r="E71"/>
      <c r="L71"/>
      <c r="N71"/>
      <c r="O71"/>
      <c r="P71" s="55"/>
      <c r="Q71"/>
    </row>
    <row r="72" spans="1:16383" s="55" customFormat="1" ht="24" customHeight="1">
      <c r="A72" s="2"/>
      <c r="B72" s="144"/>
      <c r="C72" s="142"/>
      <c r="D72"/>
      <c r="E72"/>
      <c r="F72"/>
      <c r="G72"/>
      <c r="H72"/>
      <c r="I72"/>
      <c r="J72"/>
      <c r="K72"/>
      <c r="L72"/>
      <c r="M72"/>
      <c r="N72"/>
      <c r="O72"/>
      <c r="Q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  <c r="URD72"/>
      <c r="URE72"/>
      <c r="URF72"/>
      <c r="URG72"/>
      <c r="URH72"/>
      <c r="URI72"/>
      <c r="URJ72"/>
      <c r="URK72"/>
      <c r="URL72"/>
      <c r="URM72"/>
      <c r="URN72"/>
      <c r="URO72"/>
      <c r="URP72"/>
      <c r="URQ72"/>
      <c r="URR72"/>
      <c r="URS72"/>
      <c r="URT72"/>
      <c r="URU72"/>
      <c r="URV72"/>
      <c r="URW72"/>
      <c r="URX72"/>
      <c r="URY72"/>
      <c r="URZ72"/>
      <c r="USA72"/>
      <c r="USB72"/>
      <c r="USC72"/>
      <c r="USD72"/>
      <c r="USE72"/>
      <c r="USF72"/>
      <c r="USG72"/>
      <c r="USH72"/>
      <c r="USI72"/>
      <c r="USJ72"/>
      <c r="USK72"/>
      <c r="USL72"/>
      <c r="USM72"/>
      <c r="USN72"/>
      <c r="USO72"/>
      <c r="USP72"/>
      <c r="USQ72"/>
      <c r="USR72"/>
      <c r="USS72"/>
      <c r="UST72"/>
      <c r="USU72"/>
      <c r="USV72"/>
      <c r="USW72"/>
      <c r="USX72"/>
      <c r="USY72"/>
      <c r="USZ72"/>
      <c r="UTA72"/>
      <c r="UTB72"/>
      <c r="UTC72"/>
      <c r="UTD72"/>
      <c r="UTE72"/>
      <c r="UTF72"/>
      <c r="UTG72"/>
      <c r="UTH72"/>
      <c r="UTI72"/>
      <c r="UTJ72"/>
      <c r="UTK72"/>
      <c r="UTL72"/>
      <c r="UTM72"/>
      <c r="UTN72"/>
      <c r="UTO72"/>
      <c r="UTP72"/>
      <c r="UTQ72"/>
      <c r="UTR72"/>
      <c r="UTS72"/>
      <c r="UTT72"/>
      <c r="UTU72"/>
      <c r="UTV72"/>
      <c r="UTW72"/>
      <c r="UTX72"/>
      <c r="UTY72"/>
      <c r="UTZ72"/>
      <c r="UUA72"/>
      <c r="UUB72"/>
      <c r="UUC72"/>
      <c r="UUD72"/>
      <c r="UUE72"/>
      <c r="UUF72"/>
      <c r="UUG72"/>
      <c r="UUH72"/>
      <c r="UUI72"/>
      <c r="UUJ72"/>
      <c r="UUK72"/>
      <c r="UUL72"/>
      <c r="UUM72"/>
      <c r="UUN72"/>
      <c r="UUO72"/>
      <c r="UUP72"/>
      <c r="UUQ72"/>
      <c r="UUR72"/>
      <c r="UUS72"/>
      <c r="UUT72"/>
      <c r="UUU72"/>
      <c r="UUV72"/>
      <c r="UUW72"/>
      <c r="UUX72"/>
      <c r="UUY72"/>
      <c r="UUZ72"/>
      <c r="UVA72"/>
      <c r="UVB72"/>
      <c r="UVC72"/>
      <c r="UVD72"/>
      <c r="UVE72"/>
      <c r="UVF72"/>
      <c r="UVG72"/>
      <c r="UVH72"/>
      <c r="UVI72"/>
      <c r="UVJ72"/>
      <c r="UVK72"/>
      <c r="UVL72"/>
      <c r="UVM72"/>
      <c r="UVN72"/>
      <c r="UVO72"/>
      <c r="UVP72"/>
      <c r="UVQ72"/>
      <c r="UVR72"/>
      <c r="UVS72"/>
      <c r="UVT72"/>
      <c r="UVU72"/>
      <c r="UVV72"/>
      <c r="UVW72"/>
      <c r="UVX72"/>
      <c r="UVY72"/>
      <c r="UVZ72"/>
      <c r="UWA72"/>
      <c r="UWB72"/>
      <c r="UWC72"/>
      <c r="UWD72"/>
      <c r="UWE72"/>
      <c r="UWF72"/>
      <c r="UWG72"/>
      <c r="UWH72"/>
      <c r="UWI72"/>
      <c r="UWJ72"/>
      <c r="UWK72"/>
      <c r="UWL72"/>
      <c r="UWM72"/>
      <c r="UWN72"/>
      <c r="UWO72"/>
      <c r="UWP72"/>
      <c r="UWQ72"/>
      <c r="UWR72"/>
      <c r="UWS72"/>
      <c r="UWT72"/>
      <c r="UWU72"/>
      <c r="UWV72"/>
      <c r="UWW72"/>
      <c r="UWX72"/>
      <c r="UWY72"/>
      <c r="UWZ72"/>
      <c r="UXA72"/>
      <c r="UXB72"/>
      <c r="UXC72"/>
      <c r="UXD72"/>
      <c r="UXE72"/>
      <c r="UXF72"/>
      <c r="UXG72"/>
      <c r="UXH72"/>
      <c r="UXI72"/>
      <c r="UXJ72"/>
      <c r="UXK72"/>
      <c r="UXL72"/>
      <c r="UXM72"/>
      <c r="UXN72"/>
      <c r="UXO72"/>
      <c r="UXP72"/>
      <c r="UXQ72"/>
      <c r="UXR72"/>
      <c r="UXS72"/>
      <c r="UXT72"/>
      <c r="UXU72"/>
      <c r="UXV72"/>
      <c r="UXW72"/>
      <c r="UXX72"/>
      <c r="UXY72"/>
      <c r="UXZ72"/>
      <c r="UYA72"/>
      <c r="UYB72"/>
      <c r="UYC72"/>
      <c r="UYD72"/>
      <c r="UYE72"/>
      <c r="UYF72"/>
      <c r="UYG72"/>
      <c r="UYH72"/>
      <c r="UYI72"/>
      <c r="UYJ72"/>
      <c r="UYK72"/>
      <c r="UYL72"/>
      <c r="UYM72"/>
      <c r="UYN72"/>
      <c r="UYO72"/>
      <c r="UYP72"/>
      <c r="UYQ72"/>
      <c r="UYR72"/>
      <c r="UYS72"/>
      <c r="UYT72"/>
      <c r="UYU72"/>
      <c r="UYV72"/>
      <c r="UYW72"/>
      <c r="UYX72"/>
      <c r="UYY72"/>
      <c r="UYZ72"/>
      <c r="UZA72"/>
      <c r="UZB72"/>
      <c r="UZC72"/>
      <c r="UZD72"/>
      <c r="UZE72"/>
      <c r="UZF72"/>
      <c r="UZG72"/>
      <c r="UZH72"/>
      <c r="UZI72"/>
      <c r="UZJ72"/>
      <c r="UZK72"/>
      <c r="UZL72"/>
      <c r="UZM72"/>
      <c r="UZN72"/>
      <c r="UZO72"/>
      <c r="UZP72"/>
      <c r="UZQ72"/>
      <c r="UZR72"/>
      <c r="UZS72"/>
      <c r="UZT72"/>
      <c r="UZU72"/>
      <c r="UZV72"/>
      <c r="UZW72"/>
      <c r="UZX72"/>
      <c r="UZY72"/>
      <c r="UZZ72"/>
      <c r="VAA72"/>
      <c r="VAB72"/>
      <c r="VAC72"/>
      <c r="VAD72"/>
      <c r="VAE72"/>
      <c r="VAF72"/>
      <c r="VAG72"/>
      <c r="VAH72"/>
      <c r="VAI72"/>
      <c r="VAJ72"/>
      <c r="VAK72"/>
      <c r="VAL72"/>
      <c r="VAM72"/>
      <c r="VAN72"/>
      <c r="VAO72"/>
      <c r="VAP72"/>
      <c r="VAQ72"/>
      <c r="VAR72"/>
      <c r="VAS72"/>
      <c r="VAT72"/>
      <c r="VAU72"/>
      <c r="VAV72"/>
      <c r="VAW72"/>
      <c r="VAX72"/>
      <c r="VAY72"/>
      <c r="VAZ72"/>
      <c r="VBA72"/>
      <c r="VBB72"/>
      <c r="VBC72"/>
      <c r="VBD72"/>
      <c r="VBE72"/>
      <c r="VBF72"/>
      <c r="VBG72"/>
      <c r="VBH72"/>
      <c r="VBI72"/>
      <c r="VBJ72"/>
      <c r="VBK72"/>
      <c r="VBL72"/>
      <c r="VBM72"/>
      <c r="VBN72"/>
      <c r="VBO72"/>
      <c r="VBP72"/>
      <c r="VBQ72"/>
      <c r="VBR72"/>
      <c r="VBS72"/>
      <c r="VBT72"/>
      <c r="VBU72"/>
      <c r="VBV72"/>
      <c r="VBW72"/>
      <c r="VBX72"/>
      <c r="VBY72"/>
      <c r="VBZ72"/>
      <c r="VCA72"/>
      <c r="VCB72"/>
      <c r="VCC72"/>
      <c r="VCD72"/>
      <c r="VCE72"/>
      <c r="VCF72"/>
      <c r="VCG72"/>
      <c r="VCH72"/>
      <c r="VCI72"/>
      <c r="VCJ72"/>
      <c r="VCK72"/>
      <c r="VCL72"/>
      <c r="VCM72"/>
      <c r="VCN72"/>
      <c r="VCO72"/>
      <c r="VCP72"/>
      <c r="VCQ72"/>
      <c r="VCR72"/>
      <c r="VCS72"/>
      <c r="VCT72"/>
      <c r="VCU72"/>
      <c r="VCV72"/>
      <c r="VCW72"/>
      <c r="VCX72"/>
      <c r="VCY72"/>
      <c r="VCZ72"/>
      <c r="VDA72"/>
      <c r="VDB72"/>
      <c r="VDC72"/>
      <c r="VDD72"/>
      <c r="VDE72"/>
      <c r="VDF72"/>
      <c r="VDG72"/>
      <c r="VDH72"/>
      <c r="VDI72"/>
      <c r="VDJ72"/>
      <c r="VDK72"/>
      <c r="VDL72"/>
      <c r="VDM72"/>
      <c r="VDN72"/>
      <c r="VDO72"/>
      <c r="VDP72"/>
      <c r="VDQ72"/>
      <c r="VDR72"/>
      <c r="VDS72"/>
      <c r="VDT72"/>
      <c r="VDU72"/>
      <c r="VDV72"/>
      <c r="VDW72"/>
      <c r="VDX72"/>
      <c r="VDY72"/>
      <c r="VDZ72"/>
      <c r="VEA72"/>
      <c r="VEB72"/>
      <c r="VEC72"/>
      <c r="VED72"/>
      <c r="VEE72"/>
      <c r="VEF72"/>
      <c r="VEG72"/>
      <c r="VEH72"/>
      <c r="VEI72"/>
      <c r="VEJ72"/>
      <c r="VEK72"/>
      <c r="VEL72"/>
      <c r="VEM72"/>
      <c r="VEN72"/>
      <c r="VEO72"/>
      <c r="VEP72"/>
      <c r="VEQ72"/>
      <c r="VER72"/>
      <c r="VES72"/>
      <c r="VET72"/>
      <c r="VEU72"/>
      <c r="VEV72"/>
      <c r="VEW72"/>
      <c r="VEX72"/>
      <c r="VEY72"/>
      <c r="VEZ72"/>
      <c r="VFA72"/>
      <c r="VFB72"/>
      <c r="VFC72"/>
      <c r="VFD72"/>
      <c r="VFE72"/>
      <c r="VFF72"/>
      <c r="VFG72"/>
      <c r="VFH72"/>
      <c r="VFI72"/>
      <c r="VFJ72"/>
      <c r="VFK72"/>
      <c r="VFL72"/>
      <c r="VFM72"/>
      <c r="VFN72"/>
      <c r="VFO72"/>
      <c r="VFP72"/>
      <c r="VFQ72"/>
      <c r="VFR72"/>
      <c r="VFS72"/>
      <c r="VFT72"/>
      <c r="VFU72"/>
      <c r="VFV72"/>
      <c r="VFW72"/>
      <c r="VFX72"/>
      <c r="VFY72"/>
      <c r="VFZ72"/>
      <c r="VGA72"/>
      <c r="VGB72"/>
      <c r="VGC72"/>
      <c r="VGD72"/>
      <c r="VGE72"/>
      <c r="VGF72"/>
      <c r="VGG72"/>
      <c r="VGH72"/>
      <c r="VGI72"/>
      <c r="VGJ72"/>
      <c r="VGK72"/>
      <c r="VGL72"/>
      <c r="VGM72"/>
      <c r="VGN72"/>
      <c r="VGO72"/>
      <c r="VGP72"/>
      <c r="VGQ72"/>
      <c r="VGR72"/>
      <c r="VGS72"/>
      <c r="VGT72"/>
      <c r="VGU72"/>
      <c r="VGV72"/>
      <c r="VGW72"/>
      <c r="VGX72"/>
      <c r="VGY72"/>
      <c r="VGZ72"/>
      <c r="VHA72"/>
      <c r="VHB72"/>
      <c r="VHC72"/>
      <c r="VHD72"/>
      <c r="VHE72"/>
      <c r="VHF72"/>
      <c r="VHG72"/>
      <c r="VHH72"/>
      <c r="VHI72"/>
      <c r="VHJ72"/>
      <c r="VHK72"/>
      <c r="VHL72"/>
      <c r="VHM72"/>
      <c r="VHN72"/>
      <c r="VHO72"/>
      <c r="VHP72"/>
      <c r="VHQ72"/>
      <c r="VHR72"/>
      <c r="VHS72"/>
      <c r="VHT72"/>
      <c r="VHU72"/>
      <c r="VHV72"/>
      <c r="VHW72"/>
      <c r="VHX72"/>
      <c r="VHY72"/>
      <c r="VHZ72"/>
      <c r="VIA72"/>
      <c r="VIB72"/>
      <c r="VIC72"/>
      <c r="VID72"/>
      <c r="VIE72"/>
      <c r="VIF72"/>
      <c r="VIG72"/>
      <c r="VIH72"/>
      <c r="VII72"/>
      <c r="VIJ72"/>
      <c r="VIK72"/>
      <c r="VIL72"/>
      <c r="VIM72"/>
      <c r="VIN72"/>
      <c r="VIO72"/>
      <c r="VIP72"/>
      <c r="VIQ72"/>
      <c r="VIR72"/>
      <c r="VIS72"/>
      <c r="VIT72"/>
      <c r="VIU72"/>
      <c r="VIV72"/>
      <c r="VIW72"/>
      <c r="VIX72"/>
      <c r="VIY72"/>
      <c r="VIZ72"/>
      <c r="VJA72"/>
      <c r="VJB72"/>
      <c r="VJC72"/>
      <c r="VJD72"/>
      <c r="VJE72"/>
      <c r="VJF72"/>
      <c r="VJG72"/>
      <c r="VJH72"/>
      <c r="VJI72"/>
      <c r="VJJ72"/>
      <c r="VJK72"/>
      <c r="VJL72"/>
      <c r="VJM72"/>
      <c r="VJN72"/>
      <c r="VJO72"/>
      <c r="VJP72"/>
      <c r="VJQ72"/>
      <c r="VJR72"/>
      <c r="VJS72"/>
      <c r="VJT72"/>
      <c r="VJU72"/>
      <c r="VJV72"/>
      <c r="VJW72"/>
      <c r="VJX72"/>
      <c r="VJY72"/>
      <c r="VJZ72"/>
      <c r="VKA72"/>
      <c r="VKB72"/>
      <c r="VKC72"/>
      <c r="VKD72"/>
      <c r="VKE72"/>
      <c r="VKF72"/>
      <c r="VKG72"/>
      <c r="VKH72"/>
      <c r="VKI72"/>
      <c r="VKJ72"/>
      <c r="VKK72"/>
      <c r="VKL72"/>
      <c r="VKM72"/>
      <c r="VKN72"/>
      <c r="VKO72"/>
      <c r="VKP72"/>
      <c r="VKQ72"/>
      <c r="VKR72"/>
      <c r="VKS72"/>
      <c r="VKT72"/>
      <c r="VKU72"/>
      <c r="VKV72"/>
      <c r="VKW72"/>
      <c r="VKX72"/>
      <c r="VKY72"/>
      <c r="VKZ72"/>
      <c r="VLA72"/>
      <c r="VLB72"/>
      <c r="VLC72"/>
      <c r="VLD72"/>
      <c r="VLE72"/>
      <c r="VLF72"/>
      <c r="VLG72"/>
      <c r="VLH72"/>
      <c r="VLI72"/>
      <c r="VLJ72"/>
      <c r="VLK72"/>
      <c r="VLL72"/>
      <c r="VLM72"/>
      <c r="VLN72"/>
      <c r="VLO72"/>
      <c r="VLP72"/>
      <c r="VLQ72"/>
      <c r="VLR72"/>
      <c r="VLS72"/>
      <c r="VLT72"/>
      <c r="VLU72"/>
      <c r="VLV72"/>
      <c r="VLW72"/>
      <c r="VLX72"/>
      <c r="VLY72"/>
      <c r="VLZ72"/>
      <c r="VMA72"/>
      <c r="VMB72"/>
      <c r="VMC72"/>
      <c r="VMD72"/>
      <c r="VME72"/>
      <c r="VMF72"/>
      <c r="VMG72"/>
      <c r="VMH72"/>
      <c r="VMI72"/>
      <c r="VMJ72"/>
      <c r="VMK72"/>
      <c r="VML72"/>
      <c r="VMM72"/>
      <c r="VMN72"/>
      <c r="VMO72"/>
      <c r="VMP72"/>
      <c r="VMQ72"/>
      <c r="VMR72"/>
      <c r="VMS72"/>
      <c r="VMT72"/>
      <c r="VMU72"/>
      <c r="VMV72"/>
      <c r="VMW72"/>
      <c r="VMX72"/>
      <c r="VMY72"/>
      <c r="VMZ72"/>
      <c r="VNA72"/>
      <c r="VNB72"/>
      <c r="VNC72"/>
      <c r="VND72"/>
      <c r="VNE72"/>
      <c r="VNF72"/>
      <c r="VNG72"/>
      <c r="VNH72"/>
      <c r="VNI72"/>
      <c r="VNJ72"/>
      <c r="VNK72"/>
      <c r="VNL72"/>
      <c r="VNM72"/>
      <c r="VNN72"/>
      <c r="VNO72"/>
      <c r="VNP72"/>
      <c r="VNQ72"/>
      <c r="VNR72"/>
      <c r="VNS72"/>
      <c r="VNT72"/>
      <c r="VNU72"/>
      <c r="VNV72"/>
      <c r="VNW72"/>
      <c r="VNX72"/>
      <c r="VNY72"/>
      <c r="VNZ72"/>
      <c r="VOA72"/>
      <c r="VOB72"/>
      <c r="VOC72"/>
      <c r="VOD72"/>
      <c r="VOE72"/>
      <c r="VOF72"/>
      <c r="VOG72"/>
      <c r="VOH72"/>
      <c r="VOI72"/>
      <c r="VOJ72"/>
      <c r="VOK72"/>
      <c r="VOL72"/>
      <c r="VOM72"/>
      <c r="VON72"/>
      <c r="VOO72"/>
      <c r="VOP72"/>
      <c r="VOQ72"/>
      <c r="VOR72"/>
      <c r="VOS72"/>
      <c r="VOT72"/>
      <c r="VOU72"/>
      <c r="VOV72"/>
      <c r="VOW72"/>
      <c r="VOX72"/>
      <c r="VOY72"/>
      <c r="VOZ72"/>
      <c r="VPA72"/>
      <c r="VPB72"/>
      <c r="VPC72"/>
      <c r="VPD72"/>
      <c r="VPE72"/>
      <c r="VPF72"/>
      <c r="VPG72"/>
      <c r="VPH72"/>
      <c r="VPI72"/>
      <c r="VPJ72"/>
      <c r="VPK72"/>
      <c r="VPL72"/>
      <c r="VPM72"/>
      <c r="VPN72"/>
      <c r="VPO72"/>
      <c r="VPP72"/>
      <c r="VPQ72"/>
      <c r="VPR72"/>
      <c r="VPS72"/>
      <c r="VPT72"/>
      <c r="VPU72"/>
      <c r="VPV72"/>
      <c r="VPW72"/>
      <c r="VPX72"/>
      <c r="VPY72"/>
      <c r="VPZ72"/>
      <c r="VQA72"/>
      <c r="VQB72"/>
      <c r="VQC72"/>
      <c r="VQD72"/>
      <c r="VQE72"/>
      <c r="VQF72"/>
      <c r="VQG72"/>
      <c r="VQH72"/>
      <c r="VQI72"/>
      <c r="VQJ72"/>
      <c r="VQK72"/>
      <c r="VQL72"/>
      <c r="VQM72"/>
      <c r="VQN72"/>
      <c r="VQO72"/>
      <c r="VQP72"/>
      <c r="VQQ72"/>
      <c r="VQR72"/>
      <c r="VQS72"/>
      <c r="VQT72"/>
      <c r="VQU72"/>
      <c r="VQV72"/>
      <c r="VQW72"/>
      <c r="VQX72"/>
      <c r="VQY72"/>
      <c r="VQZ72"/>
      <c r="VRA72"/>
      <c r="VRB72"/>
      <c r="VRC72"/>
      <c r="VRD72"/>
      <c r="VRE72"/>
      <c r="VRF72"/>
      <c r="VRG72"/>
      <c r="VRH72"/>
      <c r="VRI72"/>
      <c r="VRJ72"/>
      <c r="VRK72"/>
      <c r="VRL72"/>
      <c r="VRM72"/>
      <c r="VRN72"/>
      <c r="VRO72"/>
      <c r="VRP72"/>
      <c r="VRQ72"/>
      <c r="VRR72"/>
      <c r="VRS72"/>
      <c r="VRT72"/>
      <c r="VRU72"/>
      <c r="VRV72"/>
      <c r="VRW72"/>
      <c r="VRX72"/>
      <c r="VRY72"/>
      <c r="VRZ72"/>
      <c r="VSA72"/>
      <c r="VSB72"/>
      <c r="VSC72"/>
      <c r="VSD72"/>
      <c r="VSE72"/>
      <c r="VSF72"/>
      <c r="VSG72"/>
      <c r="VSH72"/>
      <c r="VSI72"/>
      <c r="VSJ72"/>
      <c r="VSK72"/>
      <c r="VSL72"/>
      <c r="VSM72"/>
      <c r="VSN72"/>
      <c r="VSO72"/>
      <c r="VSP72"/>
      <c r="VSQ72"/>
      <c r="VSR72"/>
      <c r="VSS72"/>
      <c r="VST72"/>
      <c r="VSU72"/>
      <c r="VSV72"/>
      <c r="VSW72"/>
      <c r="VSX72"/>
      <c r="VSY72"/>
      <c r="VSZ72"/>
      <c r="VTA72"/>
      <c r="VTB72"/>
      <c r="VTC72"/>
      <c r="VTD72"/>
      <c r="VTE72"/>
      <c r="VTF72"/>
      <c r="VTG72"/>
      <c r="VTH72"/>
      <c r="VTI72"/>
      <c r="VTJ72"/>
      <c r="VTK72"/>
      <c r="VTL72"/>
      <c r="VTM72"/>
      <c r="VTN72"/>
      <c r="VTO72"/>
      <c r="VTP72"/>
      <c r="VTQ72"/>
      <c r="VTR72"/>
      <c r="VTS72"/>
      <c r="VTT72"/>
      <c r="VTU72"/>
      <c r="VTV72"/>
      <c r="VTW72"/>
      <c r="VTX72"/>
      <c r="VTY72"/>
      <c r="VTZ72"/>
      <c r="VUA72"/>
      <c r="VUB72"/>
      <c r="VUC72"/>
      <c r="VUD72"/>
      <c r="VUE72"/>
      <c r="VUF72"/>
      <c r="VUG72"/>
      <c r="VUH72"/>
      <c r="VUI72"/>
      <c r="VUJ72"/>
      <c r="VUK72"/>
      <c r="VUL72"/>
      <c r="VUM72"/>
      <c r="VUN72"/>
      <c r="VUO72"/>
      <c r="VUP72"/>
      <c r="VUQ72"/>
      <c r="VUR72"/>
      <c r="VUS72"/>
      <c r="VUT72"/>
      <c r="VUU72"/>
      <c r="VUV72"/>
      <c r="VUW72"/>
      <c r="VUX72"/>
      <c r="VUY72"/>
      <c r="VUZ72"/>
      <c r="VVA72"/>
      <c r="VVB72"/>
      <c r="VVC72"/>
      <c r="VVD72"/>
      <c r="VVE72"/>
      <c r="VVF72"/>
      <c r="VVG72"/>
      <c r="VVH72"/>
      <c r="VVI72"/>
      <c r="VVJ72"/>
      <c r="VVK72"/>
      <c r="VVL72"/>
      <c r="VVM72"/>
      <c r="VVN72"/>
      <c r="VVO72"/>
      <c r="VVP72"/>
      <c r="VVQ72"/>
      <c r="VVR72"/>
      <c r="VVS72"/>
      <c r="VVT72"/>
      <c r="VVU72"/>
      <c r="VVV72"/>
      <c r="VVW72"/>
      <c r="VVX72"/>
      <c r="VVY72"/>
      <c r="VVZ72"/>
      <c r="VWA72"/>
      <c r="VWB72"/>
      <c r="VWC72"/>
      <c r="VWD72"/>
      <c r="VWE72"/>
      <c r="VWF72"/>
      <c r="VWG72"/>
      <c r="VWH72"/>
      <c r="VWI72"/>
      <c r="VWJ72"/>
      <c r="VWK72"/>
      <c r="VWL72"/>
      <c r="VWM72"/>
      <c r="VWN72"/>
      <c r="VWO72"/>
      <c r="VWP72"/>
      <c r="VWQ72"/>
      <c r="VWR72"/>
      <c r="VWS72"/>
      <c r="VWT72"/>
      <c r="VWU72"/>
      <c r="VWV72"/>
      <c r="VWW72"/>
      <c r="VWX72"/>
      <c r="VWY72"/>
      <c r="VWZ72"/>
      <c r="VXA72"/>
      <c r="VXB72"/>
      <c r="VXC72"/>
      <c r="VXD72"/>
      <c r="VXE72"/>
      <c r="VXF72"/>
      <c r="VXG72"/>
      <c r="VXH72"/>
      <c r="VXI72"/>
      <c r="VXJ72"/>
      <c r="VXK72"/>
      <c r="VXL72"/>
      <c r="VXM72"/>
      <c r="VXN72"/>
      <c r="VXO72"/>
      <c r="VXP72"/>
      <c r="VXQ72"/>
      <c r="VXR72"/>
      <c r="VXS72"/>
      <c r="VXT72"/>
      <c r="VXU72"/>
      <c r="VXV72"/>
      <c r="VXW72"/>
      <c r="VXX72"/>
      <c r="VXY72"/>
      <c r="VXZ72"/>
      <c r="VYA72"/>
      <c r="VYB72"/>
      <c r="VYC72"/>
      <c r="VYD72"/>
      <c r="VYE72"/>
      <c r="VYF72"/>
      <c r="VYG72"/>
      <c r="VYH72"/>
      <c r="VYI72"/>
      <c r="VYJ72"/>
      <c r="VYK72"/>
      <c r="VYL72"/>
      <c r="VYM72"/>
      <c r="VYN72"/>
      <c r="VYO72"/>
      <c r="VYP72"/>
      <c r="VYQ72"/>
      <c r="VYR72"/>
      <c r="VYS72"/>
      <c r="VYT72"/>
      <c r="VYU72"/>
      <c r="VYV72"/>
      <c r="VYW72"/>
      <c r="VYX72"/>
      <c r="VYY72"/>
      <c r="VYZ72"/>
      <c r="VZA72"/>
      <c r="VZB72"/>
      <c r="VZC72"/>
      <c r="VZD72"/>
      <c r="VZE72"/>
      <c r="VZF72"/>
      <c r="VZG72"/>
      <c r="VZH72"/>
      <c r="VZI72"/>
      <c r="VZJ72"/>
      <c r="VZK72"/>
      <c r="VZL72"/>
      <c r="VZM72"/>
      <c r="VZN72"/>
      <c r="VZO72"/>
      <c r="VZP72"/>
      <c r="VZQ72"/>
      <c r="VZR72"/>
      <c r="VZS72"/>
      <c r="VZT72"/>
      <c r="VZU72"/>
      <c r="VZV72"/>
      <c r="VZW72"/>
      <c r="VZX72"/>
      <c r="VZY72"/>
      <c r="VZZ72"/>
      <c r="WAA72"/>
      <c r="WAB72"/>
      <c r="WAC72"/>
      <c r="WAD72"/>
      <c r="WAE72"/>
      <c r="WAF72"/>
      <c r="WAG72"/>
      <c r="WAH72"/>
      <c r="WAI72"/>
      <c r="WAJ72"/>
      <c r="WAK72"/>
      <c r="WAL72"/>
      <c r="WAM72"/>
      <c r="WAN72"/>
      <c r="WAO72"/>
      <c r="WAP72"/>
      <c r="WAQ72"/>
      <c r="WAR72"/>
      <c r="WAS72"/>
      <c r="WAT72"/>
      <c r="WAU72"/>
      <c r="WAV72"/>
      <c r="WAW72"/>
      <c r="WAX72"/>
      <c r="WAY72"/>
      <c r="WAZ72"/>
      <c r="WBA72"/>
      <c r="WBB72"/>
      <c r="WBC72"/>
      <c r="WBD72"/>
      <c r="WBE72"/>
      <c r="WBF72"/>
      <c r="WBG72"/>
      <c r="WBH72"/>
      <c r="WBI72"/>
      <c r="WBJ72"/>
      <c r="WBK72"/>
      <c r="WBL72"/>
      <c r="WBM72"/>
      <c r="WBN72"/>
      <c r="WBO72"/>
      <c r="WBP72"/>
      <c r="WBQ72"/>
      <c r="WBR72"/>
      <c r="WBS72"/>
      <c r="WBT72"/>
      <c r="WBU72"/>
      <c r="WBV72"/>
      <c r="WBW72"/>
      <c r="WBX72"/>
      <c r="WBY72"/>
      <c r="WBZ72"/>
      <c r="WCA72"/>
      <c r="WCB72"/>
      <c r="WCC72"/>
      <c r="WCD72"/>
      <c r="WCE72"/>
      <c r="WCF72"/>
      <c r="WCG72"/>
      <c r="WCH72"/>
      <c r="WCI72"/>
      <c r="WCJ72"/>
      <c r="WCK72"/>
      <c r="WCL72"/>
      <c r="WCM72"/>
      <c r="WCN72"/>
      <c r="WCO72"/>
      <c r="WCP72"/>
      <c r="WCQ72"/>
      <c r="WCR72"/>
      <c r="WCS72"/>
      <c r="WCT72"/>
      <c r="WCU72"/>
      <c r="WCV72"/>
      <c r="WCW72"/>
      <c r="WCX72"/>
      <c r="WCY72"/>
      <c r="WCZ72"/>
      <c r="WDA72"/>
      <c r="WDB72"/>
      <c r="WDC72"/>
      <c r="WDD72"/>
      <c r="WDE72"/>
      <c r="WDF72"/>
      <c r="WDG72"/>
      <c r="WDH72"/>
      <c r="WDI72"/>
      <c r="WDJ72"/>
      <c r="WDK72"/>
      <c r="WDL72"/>
      <c r="WDM72"/>
      <c r="WDN72"/>
      <c r="WDO72"/>
      <c r="WDP72"/>
      <c r="WDQ72"/>
      <c r="WDR72"/>
      <c r="WDS72"/>
      <c r="WDT72"/>
      <c r="WDU72"/>
      <c r="WDV72"/>
      <c r="WDW72"/>
      <c r="WDX72"/>
      <c r="WDY72"/>
      <c r="WDZ72"/>
      <c r="WEA72"/>
      <c r="WEB72"/>
      <c r="WEC72"/>
      <c r="WED72"/>
      <c r="WEE72"/>
      <c r="WEF72"/>
      <c r="WEG72"/>
      <c r="WEH72"/>
      <c r="WEI72"/>
      <c r="WEJ72"/>
      <c r="WEK72"/>
      <c r="WEL72"/>
      <c r="WEM72"/>
      <c r="WEN72"/>
      <c r="WEO72"/>
      <c r="WEP72"/>
      <c r="WEQ72"/>
      <c r="WER72"/>
      <c r="WES72"/>
      <c r="WET72"/>
      <c r="WEU72"/>
      <c r="WEV72"/>
      <c r="WEW72"/>
      <c r="WEX72"/>
      <c r="WEY72"/>
      <c r="WEZ72"/>
      <c r="WFA72"/>
      <c r="WFB72"/>
      <c r="WFC72"/>
      <c r="WFD72"/>
      <c r="WFE72"/>
      <c r="WFF72"/>
      <c r="WFG72"/>
      <c r="WFH72"/>
      <c r="WFI72"/>
      <c r="WFJ72"/>
      <c r="WFK72"/>
      <c r="WFL72"/>
      <c r="WFM72"/>
      <c r="WFN72"/>
      <c r="WFO72"/>
      <c r="WFP72"/>
      <c r="WFQ72"/>
      <c r="WFR72"/>
      <c r="WFS72"/>
      <c r="WFT72"/>
      <c r="WFU72"/>
      <c r="WFV72"/>
      <c r="WFW72"/>
      <c r="WFX72"/>
      <c r="WFY72"/>
      <c r="WFZ72"/>
      <c r="WGA72"/>
      <c r="WGB72"/>
      <c r="WGC72"/>
      <c r="WGD72"/>
      <c r="WGE72"/>
      <c r="WGF72"/>
      <c r="WGG72"/>
      <c r="WGH72"/>
      <c r="WGI72"/>
      <c r="WGJ72"/>
      <c r="WGK72"/>
      <c r="WGL72"/>
      <c r="WGM72"/>
      <c r="WGN72"/>
      <c r="WGO72"/>
      <c r="WGP72"/>
      <c r="WGQ72"/>
      <c r="WGR72"/>
      <c r="WGS72"/>
      <c r="WGT72"/>
      <c r="WGU72"/>
      <c r="WGV72"/>
      <c r="WGW72"/>
      <c r="WGX72"/>
      <c r="WGY72"/>
      <c r="WGZ72"/>
      <c r="WHA72"/>
      <c r="WHB72"/>
      <c r="WHC72"/>
      <c r="WHD72"/>
      <c r="WHE72"/>
      <c r="WHF72"/>
      <c r="WHG72"/>
      <c r="WHH72"/>
      <c r="WHI72"/>
      <c r="WHJ72"/>
      <c r="WHK72"/>
      <c r="WHL72"/>
      <c r="WHM72"/>
      <c r="WHN72"/>
      <c r="WHO72"/>
      <c r="WHP72"/>
      <c r="WHQ72"/>
      <c r="WHR72"/>
      <c r="WHS72"/>
      <c r="WHT72"/>
      <c r="WHU72"/>
      <c r="WHV72"/>
      <c r="WHW72"/>
      <c r="WHX72"/>
      <c r="WHY72"/>
      <c r="WHZ72"/>
      <c r="WIA72"/>
      <c r="WIB72"/>
      <c r="WIC72"/>
      <c r="WID72"/>
      <c r="WIE72"/>
      <c r="WIF72"/>
      <c r="WIG72"/>
      <c r="WIH72"/>
      <c r="WII72"/>
      <c r="WIJ72"/>
      <c r="WIK72"/>
      <c r="WIL72"/>
      <c r="WIM72"/>
      <c r="WIN72"/>
      <c r="WIO72"/>
      <c r="WIP72"/>
      <c r="WIQ72"/>
      <c r="WIR72"/>
      <c r="WIS72"/>
      <c r="WIT72"/>
      <c r="WIU72"/>
      <c r="WIV72"/>
      <c r="WIW72"/>
      <c r="WIX72"/>
      <c r="WIY72"/>
      <c r="WIZ72"/>
      <c r="WJA72"/>
      <c r="WJB72"/>
      <c r="WJC72"/>
      <c r="WJD72"/>
      <c r="WJE72"/>
      <c r="WJF72"/>
      <c r="WJG72"/>
      <c r="WJH72"/>
      <c r="WJI72"/>
      <c r="WJJ72"/>
      <c r="WJK72"/>
      <c r="WJL72"/>
      <c r="WJM72"/>
      <c r="WJN72"/>
      <c r="WJO72"/>
      <c r="WJP72"/>
      <c r="WJQ72"/>
      <c r="WJR72"/>
      <c r="WJS72"/>
      <c r="WJT72"/>
      <c r="WJU72"/>
      <c r="WJV72"/>
      <c r="WJW72"/>
      <c r="WJX72"/>
      <c r="WJY72"/>
      <c r="WJZ72"/>
      <c r="WKA72"/>
      <c r="WKB72"/>
      <c r="WKC72"/>
      <c r="WKD72"/>
      <c r="WKE72"/>
      <c r="WKF72"/>
      <c r="WKG72"/>
      <c r="WKH72"/>
      <c r="WKI72"/>
      <c r="WKJ72"/>
      <c r="WKK72"/>
      <c r="WKL72"/>
      <c r="WKM72"/>
      <c r="WKN72"/>
      <c r="WKO72"/>
      <c r="WKP72"/>
      <c r="WKQ72"/>
      <c r="WKR72"/>
      <c r="WKS72"/>
      <c r="WKT72"/>
      <c r="WKU72"/>
      <c r="WKV72"/>
      <c r="WKW72"/>
      <c r="WKX72"/>
      <c r="WKY72"/>
      <c r="WKZ72"/>
      <c r="WLA72"/>
      <c r="WLB72"/>
      <c r="WLC72"/>
      <c r="WLD72"/>
      <c r="WLE72"/>
      <c r="WLF72"/>
      <c r="WLG72"/>
      <c r="WLH72"/>
      <c r="WLI72"/>
      <c r="WLJ72"/>
      <c r="WLK72"/>
      <c r="WLL72"/>
      <c r="WLM72"/>
      <c r="WLN72"/>
      <c r="WLO72"/>
      <c r="WLP72"/>
      <c r="WLQ72"/>
      <c r="WLR72"/>
      <c r="WLS72"/>
      <c r="WLT72"/>
      <c r="WLU72"/>
      <c r="WLV72"/>
      <c r="WLW72"/>
      <c r="WLX72"/>
      <c r="WLY72"/>
      <c r="WLZ72"/>
      <c r="WMA72"/>
      <c r="WMB72"/>
      <c r="WMC72"/>
      <c r="WMD72"/>
      <c r="WME72"/>
      <c r="WMF72"/>
      <c r="WMG72"/>
      <c r="WMH72"/>
      <c r="WMI72"/>
      <c r="WMJ72"/>
      <c r="WMK72"/>
      <c r="WML72"/>
      <c r="WMM72"/>
      <c r="WMN72"/>
      <c r="WMO72"/>
      <c r="WMP72"/>
      <c r="WMQ72"/>
      <c r="WMR72"/>
      <c r="WMS72"/>
      <c r="WMT72"/>
      <c r="WMU72"/>
      <c r="WMV72"/>
      <c r="WMW72"/>
      <c r="WMX72"/>
      <c r="WMY72"/>
      <c r="WMZ72"/>
      <c r="WNA72"/>
      <c r="WNB72"/>
      <c r="WNC72"/>
      <c r="WND72"/>
      <c r="WNE72"/>
      <c r="WNF72"/>
      <c r="WNG72"/>
      <c r="WNH72"/>
      <c r="WNI72"/>
      <c r="WNJ72"/>
      <c r="WNK72"/>
      <c r="WNL72"/>
      <c r="WNM72"/>
      <c r="WNN72"/>
      <c r="WNO72"/>
      <c r="WNP72"/>
      <c r="WNQ72"/>
      <c r="WNR72"/>
      <c r="WNS72"/>
      <c r="WNT72"/>
      <c r="WNU72"/>
      <c r="WNV72"/>
      <c r="WNW72"/>
      <c r="WNX72"/>
      <c r="WNY72"/>
      <c r="WNZ72"/>
      <c r="WOA72"/>
      <c r="WOB72"/>
      <c r="WOC72"/>
      <c r="WOD72"/>
      <c r="WOE72"/>
      <c r="WOF72"/>
      <c r="WOG72"/>
      <c r="WOH72"/>
      <c r="WOI72"/>
      <c r="WOJ72"/>
      <c r="WOK72"/>
      <c r="WOL72"/>
      <c r="WOM72"/>
      <c r="WON72"/>
      <c r="WOO72"/>
      <c r="WOP72"/>
      <c r="WOQ72"/>
      <c r="WOR72"/>
      <c r="WOS72"/>
      <c r="WOT72"/>
      <c r="WOU72"/>
      <c r="WOV72"/>
      <c r="WOW72"/>
      <c r="WOX72"/>
      <c r="WOY72"/>
      <c r="WOZ72"/>
      <c r="WPA72"/>
      <c r="WPB72"/>
      <c r="WPC72"/>
      <c r="WPD72"/>
      <c r="WPE72"/>
      <c r="WPF72"/>
      <c r="WPG72"/>
      <c r="WPH72"/>
      <c r="WPI72"/>
      <c r="WPJ72"/>
      <c r="WPK72"/>
      <c r="WPL72"/>
      <c r="WPM72"/>
      <c r="WPN72"/>
      <c r="WPO72"/>
      <c r="WPP72"/>
      <c r="WPQ72"/>
      <c r="WPR72"/>
      <c r="WPS72"/>
      <c r="WPT72"/>
      <c r="WPU72"/>
      <c r="WPV72"/>
      <c r="WPW72"/>
      <c r="WPX72"/>
      <c r="WPY72"/>
      <c r="WPZ72"/>
      <c r="WQA72"/>
      <c r="WQB72"/>
      <c r="WQC72"/>
      <c r="WQD72"/>
      <c r="WQE72"/>
      <c r="WQF72"/>
      <c r="WQG72"/>
      <c r="WQH72"/>
      <c r="WQI72"/>
      <c r="WQJ72"/>
      <c r="WQK72"/>
      <c r="WQL72"/>
      <c r="WQM72"/>
      <c r="WQN72"/>
      <c r="WQO72"/>
      <c r="WQP72"/>
      <c r="WQQ72"/>
      <c r="WQR72"/>
      <c r="WQS72"/>
      <c r="WQT72"/>
      <c r="WQU72"/>
      <c r="WQV72"/>
      <c r="WQW72"/>
      <c r="WQX72"/>
      <c r="WQY72"/>
      <c r="WQZ72"/>
      <c r="WRA72"/>
      <c r="WRB72"/>
      <c r="WRC72"/>
      <c r="WRD72"/>
      <c r="WRE72"/>
      <c r="WRF72"/>
      <c r="WRG72"/>
      <c r="WRH72"/>
      <c r="WRI72"/>
      <c r="WRJ72"/>
      <c r="WRK72"/>
      <c r="WRL72"/>
      <c r="WRM72"/>
      <c r="WRN72"/>
      <c r="WRO72"/>
      <c r="WRP72"/>
      <c r="WRQ72"/>
      <c r="WRR72"/>
      <c r="WRS72"/>
      <c r="WRT72"/>
      <c r="WRU72"/>
      <c r="WRV72"/>
      <c r="WRW72"/>
      <c r="WRX72"/>
      <c r="WRY72"/>
      <c r="WRZ72"/>
      <c r="WSA72"/>
      <c r="WSB72"/>
      <c r="WSC72"/>
      <c r="WSD72"/>
      <c r="WSE72"/>
      <c r="WSF72"/>
      <c r="WSG72"/>
      <c r="WSH72"/>
      <c r="WSI72"/>
      <c r="WSJ72"/>
      <c r="WSK72"/>
      <c r="WSL72"/>
      <c r="WSM72"/>
      <c r="WSN72"/>
      <c r="WSO72"/>
      <c r="WSP72"/>
      <c r="WSQ72"/>
      <c r="WSR72"/>
      <c r="WSS72"/>
      <c r="WST72"/>
      <c r="WSU72"/>
      <c r="WSV72"/>
      <c r="WSW72"/>
      <c r="WSX72"/>
      <c r="WSY72"/>
      <c r="WSZ72"/>
      <c r="WTA72"/>
      <c r="WTB72"/>
      <c r="WTC72"/>
      <c r="WTD72"/>
      <c r="WTE72"/>
      <c r="WTF72"/>
      <c r="WTG72"/>
      <c r="WTH72"/>
      <c r="WTI72"/>
      <c r="WTJ72"/>
      <c r="WTK72"/>
      <c r="WTL72"/>
      <c r="WTM72"/>
      <c r="WTN72"/>
      <c r="WTO72"/>
      <c r="WTP72"/>
      <c r="WTQ72"/>
      <c r="WTR72"/>
      <c r="WTS72"/>
      <c r="WTT72"/>
      <c r="WTU72"/>
      <c r="WTV72"/>
      <c r="WTW72"/>
      <c r="WTX72"/>
      <c r="WTY72"/>
      <c r="WTZ72"/>
      <c r="WUA72"/>
      <c r="WUB72"/>
      <c r="WUC72"/>
      <c r="WUD72"/>
      <c r="WUE72"/>
      <c r="WUF72"/>
      <c r="WUG72"/>
      <c r="WUH72"/>
      <c r="WUI72"/>
      <c r="WUJ72"/>
      <c r="WUK72"/>
      <c r="WUL72"/>
      <c r="WUM72"/>
      <c r="WUN72"/>
      <c r="WUO72"/>
      <c r="WUP72"/>
      <c r="WUQ72"/>
      <c r="WUR72"/>
      <c r="WUS72"/>
      <c r="WUT72"/>
      <c r="WUU72"/>
      <c r="WUV72"/>
      <c r="WUW72"/>
      <c r="WUX72"/>
      <c r="WUY72"/>
      <c r="WUZ72"/>
      <c r="WVA72"/>
      <c r="WVB72"/>
      <c r="WVC72"/>
      <c r="WVD72"/>
      <c r="WVE72"/>
      <c r="WVF72"/>
      <c r="WVG72"/>
      <c r="WVH72"/>
      <c r="WVI72"/>
      <c r="WVJ72"/>
      <c r="WVK72"/>
      <c r="WVL72"/>
      <c r="WVM72"/>
      <c r="WVN72"/>
      <c r="WVO72"/>
      <c r="WVP72"/>
      <c r="WVQ72"/>
      <c r="WVR72"/>
      <c r="WVS72"/>
      <c r="WVT72"/>
      <c r="WVU72"/>
      <c r="WVV72"/>
      <c r="WVW72"/>
      <c r="WVX72"/>
      <c r="WVY72"/>
      <c r="WVZ72"/>
      <c r="WWA72"/>
      <c r="WWB72"/>
      <c r="WWC72"/>
      <c r="WWD72"/>
      <c r="WWE72"/>
      <c r="WWF72"/>
      <c r="WWG72"/>
      <c r="WWH72"/>
      <c r="WWI72"/>
      <c r="WWJ72"/>
      <c r="WWK72"/>
      <c r="WWL72"/>
      <c r="WWM72"/>
      <c r="WWN72"/>
      <c r="WWO72"/>
      <c r="WWP72"/>
      <c r="WWQ72"/>
      <c r="WWR72"/>
      <c r="WWS72"/>
      <c r="WWT72"/>
      <c r="WWU72"/>
      <c r="WWV72"/>
      <c r="WWW72"/>
      <c r="WWX72"/>
      <c r="WWY72"/>
      <c r="WWZ72"/>
      <c r="WXA72"/>
      <c r="WXB72"/>
      <c r="WXC72"/>
      <c r="WXD72"/>
      <c r="WXE72"/>
      <c r="WXF72"/>
      <c r="WXG72"/>
      <c r="WXH72"/>
      <c r="WXI72"/>
      <c r="WXJ72"/>
      <c r="WXK72"/>
      <c r="WXL72"/>
      <c r="WXM72"/>
      <c r="WXN72"/>
      <c r="WXO72"/>
      <c r="WXP72"/>
      <c r="WXQ72"/>
      <c r="WXR72"/>
      <c r="WXS72"/>
      <c r="WXT72"/>
      <c r="WXU72"/>
      <c r="WXV72"/>
      <c r="WXW72"/>
      <c r="WXX72"/>
      <c r="WXY72"/>
      <c r="WXZ72"/>
      <c r="WYA72"/>
      <c r="WYB72"/>
      <c r="WYC72"/>
      <c r="WYD72"/>
      <c r="WYE72"/>
      <c r="WYF72"/>
      <c r="WYG72"/>
      <c r="WYH72"/>
      <c r="WYI72"/>
      <c r="WYJ72"/>
      <c r="WYK72"/>
      <c r="WYL72"/>
      <c r="WYM72"/>
      <c r="WYN72"/>
      <c r="WYO72"/>
      <c r="WYP72"/>
      <c r="WYQ72"/>
      <c r="WYR72"/>
      <c r="WYS72"/>
      <c r="WYT72"/>
      <c r="WYU72"/>
      <c r="WYV72"/>
      <c r="WYW72"/>
      <c r="WYX72"/>
      <c r="WYY72"/>
      <c r="WYZ72"/>
      <c r="WZA72"/>
      <c r="WZB72"/>
      <c r="WZC72"/>
      <c r="WZD72"/>
      <c r="WZE72"/>
      <c r="WZF72"/>
      <c r="WZG72"/>
      <c r="WZH72"/>
      <c r="WZI72"/>
      <c r="WZJ72"/>
      <c r="WZK72"/>
      <c r="WZL72"/>
      <c r="WZM72"/>
      <c r="WZN72"/>
      <c r="WZO72"/>
      <c r="WZP72"/>
      <c r="WZQ72"/>
      <c r="WZR72"/>
      <c r="WZS72"/>
      <c r="WZT72"/>
      <c r="WZU72"/>
      <c r="WZV72"/>
      <c r="WZW72"/>
      <c r="WZX72"/>
      <c r="WZY72"/>
      <c r="WZZ72"/>
      <c r="XAA72"/>
      <c r="XAB72"/>
      <c r="XAC72"/>
      <c r="XAD72"/>
      <c r="XAE72"/>
      <c r="XAF72"/>
      <c r="XAG72"/>
      <c r="XAH72"/>
      <c r="XAI72"/>
      <c r="XAJ72"/>
      <c r="XAK72"/>
      <c r="XAL72"/>
      <c r="XAM72"/>
      <c r="XAN72"/>
      <c r="XAO72"/>
      <c r="XAP72"/>
      <c r="XAQ72"/>
      <c r="XAR72"/>
      <c r="XAS72"/>
      <c r="XAT72"/>
      <c r="XAU72"/>
      <c r="XAV72"/>
      <c r="XAW72"/>
      <c r="XAX72"/>
      <c r="XAY72"/>
      <c r="XAZ72"/>
      <c r="XBA72"/>
      <c r="XBB72"/>
      <c r="XBC72"/>
      <c r="XBD72"/>
      <c r="XBE72"/>
      <c r="XBF72"/>
      <c r="XBG72"/>
      <c r="XBH72"/>
      <c r="XBI72"/>
      <c r="XBJ72"/>
      <c r="XBK72"/>
      <c r="XBL72"/>
      <c r="XBM72"/>
      <c r="XBN72"/>
      <c r="XBO72"/>
      <c r="XBP72"/>
      <c r="XBQ72"/>
      <c r="XBR72"/>
      <c r="XBS72"/>
      <c r="XBT72"/>
      <c r="XBU72"/>
      <c r="XBV72"/>
      <c r="XBW72"/>
      <c r="XBX72"/>
      <c r="XBY72"/>
      <c r="XBZ72"/>
      <c r="XCA72"/>
      <c r="XCB72"/>
      <c r="XCC72"/>
      <c r="XCD72"/>
      <c r="XCE72"/>
      <c r="XCF72"/>
      <c r="XCG72"/>
      <c r="XCH72"/>
      <c r="XCI72"/>
      <c r="XCJ72"/>
      <c r="XCK72"/>
      <c r="XCL72"/>
      <c r="XCM72"/>
      <c r="XCN72"/>
      <c r="XCO72"/>
      <c r="XCP72"/>
      <c r="XCQ72"/>
      <c r="XCR72"/>
      <c r="XCS72"/>
      <c r="XCT72"/>
      <c r="XCU72"/>
      <c r="XCV72"/>
      <c r="XCW72"/>
      <c r="XCX72"/>
      <c r="XCY72"/>
      <c r="XCZ72"/>
      <c r="XDA72"/>
      <c r="XDB72"/>
      <c r="XDC72"/>
      <c r="XDD72"/>
      <c r="XDE72"/>
      <c r="XDF72"/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  <c r="XEB72"/>
      <c r="XEC72"/>
      <c r="XED72"/>
      <c r="XEE72"/>
      <c r="XEF72"/>
      <c r="XEG72"/>
      <c r="XEH72"/>
      <c r="XEI72"/>
      <c r="XEJ72"/>
      <c r="XEK72"/>
      <c r="XEL72"/>
      <c r="XEM72"/>
      <c r="XEN72"/>
      <c r="XEO72"/>
      <c r="XEP72"/>
      <c r="XEQ72"/>
      <c r="XER72"/>
      <c r="XES72"/>
      <c r="XET72"/>
      <c r="XEU72"/>
      <c r="XEV72"/>
      <c r="XEW72"/>
      <c r="XEX72"/>
      <c r="XEY72"/>
      <c r="XEZ72"/>
      <c r="XFA72"/>
      <c r="XFB72"/>
      <c r="XFC72"/>
    </row>
    <row r="73" spans="1:16383" s="55" customFormat="1" ht="24" customHeight="1">
      <c r="A73" s="2"/>
      <c r="B73" s="136" t="s">
        <v>460</v>
      </c>
      <c r="C73" s="142" t="s">
        <v>464</v>
      </c>
      <c r="D73"/>
      <c r="E73"/>
      <c r="F73"/>
      <c r="G73"/>
      <c r="H73"/>
      <c r="I73"/>
      <c r="J73"/>
      <c r="K73"/>
      <c r="L73"/>
      <c r="M73"/>
      <c r="N73"/>
      <c r="O73"/>
      <c r="Q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  <c r="URD73"/>
      <c r="URE73"/>
      <c r="URF73"/>
      <c r="URG73"/>
      <c r="URH73"/>
      <c r="URI73"/>
      <c r="URJ73"/>
      <c r="URK73"/>
      <c r="URL73"/>
      <c r="URM73"/>
      <c r="URN73"/>
      <c r="URO73"/>
      <c r="URP73"/>
      <c r="URQ73"/>
      <c r="URR73"/>
      <c r="URS73"/>
      <c r="URT73"/>
      <c r="URU73"/>
      <c r="URV73"/>
      <c r="URW73"/>
      <c r="URX73"/>
      <c r="URY73"/>
      <c r="URZ73"/>
      <c r="USA73"/>
      <c r="USB73"/>
      <c r="USC73"/>
      <c r="USD73"/>
      <c r="USE73"/>
      <c r="USF73"/>
      <c r="USG73"/>
      <c r="USH73"/>
      <c r="USI73"/>
      <c r="USJ73"/>
      <c r="USK73"/>
      <c r="USL73"/>
      <c r="USM73"/>
      <c r="USN73"/>
      <c r="USO73"/>
      <c r="USP73"/>
      <c r="USQ73"/>
      <c r="USR73"/>
      <c r="USS73"/>
      <c r="UST73"/>
      <c r="USU73"/>
      <c r="USV73"/>
      <c r="USW73"/>
      <c r="USX73"/>
      <c r="USY73"/>
      <c r="USZ73"/>
      <c r="UTA73"/>
      <c r="UTB73"/>
      <c r="UTC73"/>
      <c r="UTD73"/>
      <c r="UTE73"/>
      <c r="UTF73"/>
      <c r="UTG73"/>
      <c r="UTH73"/>
      <c r="UTI73"/>
      <c r="UTJ73"/>
      <c r="UTK73"/>
      <c r="UTL73"/>
      <c r="UTM73"/>
      <c r="UTN73"/>
      <c r="UTO73"/>
      <c r="UTP73"/>
      <c r="UTQ73"/>
      <c r="UTR73"/>
      <c r="UTS73"/>
      <c r="UTT73"/>
      <c r="UTU73"/>
      <c r="UTV73"/>
      <c r="UTW73"/>
      <c r="UTX73"/>
      <c r="UTY73"/>
      <c r="UTZ73"/>
      <c r="UUA73"/>
      <c r="UUB73"/>
      <c r="UUC73"/>
      <c r="UUD73"/>
      <c r="UUE73"/>
      <c r="UUF73"/>
      <c r="UUG73"/>
      <c r="UUH73"/>
      <c r="UUI73"/>
      <c r="UUJ73"/>
      <c r="UUK73"/>
      <c r="UUL73"/>
      <c r="UUM73"/>
      <c r="UUN73"/>
      <c r="UUO73"/>
      <c r="UUP73"/>
      <c r="UUQ73"/>
      <c r="UUR73"/>
      <c r="UUS73"/>
      <c r="UUT73"/>
      <c r="UUU73"/>
      <c r="UUV73"/>
      <c r="UUW73"/>
      <c r="UUX73"/>
      <c r="UUY73"/>
      <c r="UUZ73"/>
      <c r="UVA73"/>
      <c r="UVB73"/>
      <c r="UVC73"/>
      <c r="UVD73"/>
      <c r="UVE73"/>
      <c r="UVF73"/>
      <c r="UVG73"/>
      <c r="UVH73"/>
      <c r="UVI73"/>
      <c r="UVJ73"/>
      <c r="UVK73"/>
      <c r="UVL73"/>
      <c r="UVM73"/>
      <c r="UVN73"/>
      <c r="UVO73"/>
      <c r="UVP73"/>
      <c r="UVQ73"/>
      <c r="UVR73"/>
      <c r="UVS73"/>
      <c r="UVT73"/>
      <c r="UVU73"/>
      <c r="UVV73"/>
      <c r="UVW73"/>
      <c r="UVX73"/>
      <c r="UVY73"/>
      <c r="UVZ73"/>
      <c r="UWA73"/>
      <c r="UWB73"/>
      <c r="UWC73"/>
      <c r="UWD73"/>
      <c r="UWE73"/>
      <c r="UWF73"/>
      <c r="UWG73"/>
      <c r="UWH73"/>
      <c r="UWI73"/>
      <c r="UWJ73"/>
      <c r="UWK73"/>
      <c r="UWL73"/>
      <c r="UWM73"/>
      <c r="UWN73"/>
      <c r="UWO73"/>
      <c r="UWP73"/>
      <c r="UWQ73"/>
      <c r="UWR73"/>
      <c r="UWS73"/>
      <c r="UWT73"/>
      <c r="UWU73"/>
      <c r="UWV73"/>
      <c r="UWW73"/>
      <c r="UWX73"/>
      <c r="UWY73"/>
      <c r="UWZ73"/>
      <c r="UXA73"/>
      <c r="UXB73"/>
      <c r="UXC73"/>
      <c r="UXD73"/>
      <c r="UXE73"/>
      <c r="UXF73"/>
      <c r="UXG73"/>
      <c r="UXH73"/>
      <c r="UXI73"/>
      <c r="UXJ73"/>
      <c r="UXK73"/>
      <c r="UXL73"/>
      <c r="UXM73"/>
      <c r="UXN73"/>
      <c r="UXO73"/>
      <c r="UXP73"/>
      <c r="UXQ73"/>
      <c r="UXR73"/>
      <c r="UXS73"/>
      <c r="UXT73"/>
      <c r="UXU73"/>
      <c r="UXV73"/>
      <c r="UXW73"/>
      <c r="UXX73"/>
      <c r="UXY73"/>
      <c r="UXZ73"/>
      <c r="UYA73"/>
      <c r="UYB73"/>
      <c r="UYC73"/>
      <c r="UYD73"/>
      <c r="UYE73"/>
      <c r="UYF73"/>
      <c r="UYG73"/>
      <c r="UYH73"/>
      <c r="UYI73"/>
      <c r="UYJ73"/>
      <c r="UYK73"/>
      <c r="UYL73"/>
      <c r="UYM73"/>
      <c r="UYN73"/>
      <c r="UYO73"/>
      <c r="UYP73"/>
      <c r="UYQ73"/>
      <c r="UYR73"/>
      <c r="UYS73"/>
      <c r="UYT73"/>
      <c r="UYU73"/>
      <c r="UYV73"/>
      <c r="UYW73"/>
      <c r="UYX73"/>
      <c r="UYY73"/>
      <c r="UYZ73"/>
      <c r="UZA73"/>
      <c r="UZB73"/>
      <c r="UZC73"/>
      <c r="UZD73"/>
      <c r="UZE73"/>
      <c r="UZF73"/>
      <c r="UZG73"/>
      <c r="UZH73"/>
      <c r="UZI73"/>
      <c r="UZJ73"/>
      <c r="UZK73"/>
      <c r="UZL73"/>
      <c r="UZM73"/>
      <c r="UZN73"/>
      <c r="UZO73"/>
      <c r="UZP73"/>
      <c r="UZQ73"/>
      <c r="UZR73"/>
      <c r="UZS73"/>
      <c r="UZT73"/>
      <c r="UZU73"/>
      <c r="UZV73"/>
      <c r="UZW73"/>
      <c r="UZX73"/>
      <c r="UZY73"/>
      <c r="UZZ73"/>
      <c r="VAA73"/>
      <c r="VAB73"/>
      <c r="VAC73"/>
      <c r="VAD73"/>
      <c r="VAE73"/>
      <c r="VAF73"/>
      <c r="VAG73"/>
      <c r="VAH73"/>
      <c r="VAI73"/>
      <c r="VAJ73"/>
      <c r="VAK73"/>
      <c r="VAL73"/>
      <c r="VAM73"/>
      <c r="VAN73"/>
      <c r="VAO73"/>
      <c r="VAP73"/>
      <c r="VAQ73"/>
      <c r="VAR73"/>
      <c r="VAS73"/>
      <c r="VAT73"/>
      <c r="VAU73"/>
      <c r="VAV73"/>
      <c r="VAW73"/>
      <c r="VAX73"/>
      <c r="VAY73"/>
      <c r="VAZ73"/>
      <c r="VBA73"/>
      <c r="VBB73"/>
      <c r="VBC73"/>
      <c r="VBD73"/>
      <c r="VBE73"/>
      <c r="VBF73"/>
      <c r="VBG73"/>
      <c r="VBH73"/>
      <c r="VBI73"/>
      <c r="VBJ73"/>
      <c r="VBK73"/>
      <c r="VBL73"/>
      <c r="VBM73"/>
      <c r="VBN73"/>
      <c r="VBO73"/>
      <c r="VBP73"/>
      <c r="VBQ73"/>
      <c r="VBR73"/>
      <c r="VBS73"/>
      <c r="VBT73"/>
      <c r="VBU73"/>
      <c r="VBV73"/>
      <c r="VBW73"/>
      <c r="VBX73"/>
      <c r="VBY73"/>
      <c r="VBZ73"/>
      <c r="VCA73"/>
      <c r="VCB73"/>
      <c r="VCC73"/>
      <c r="VCD73"/>
      <c r="VCE73"/>
      <c r="VCF73"/>
      <c r="VCG73"/>
      <c r="VCH73"/>
      <c r="VCI73"/>
      <c r="VCJ73"/>
      <c r="VCK73"/>
      <c r="VCL73"/>
      <c r="VCM73"/>
      <c r="VCN73"/>
      <c r="VCO73"/>
      <c r="VCP73"/>
      <c r="VCQ73"/>
      <c r="VCR73"/>
      <c r="VCS73"/>
      <c r="VCT73"/>
      <c r="VCU73"/>
      <c r="VCV73"/>
      <c r="VCW73"/>
      <c r="VCX73"/>
      <c r="VCY73"/>
      <c r="VCZ73"/>
      <c r="VDA73"/>
      <c r="VDB73"/>
      <c r="VDC73"/>
      <c r="VDD73"/>
      <c r="VDE73"/>
      <c r="VDF73"/>
      <c r="VDG73"/>
      <c r="VDH73"/>
      <c r="VDI73"/>
      <c r="VDJ73"/>
      <c r="VDK73"/>
      <c r="VDL73"/>
      <c r="VDM73"/>
      <c r="VDN73"/>
      <c r="VDO73"/>
      <c r="VDP73"/>
      <c r="VDQ73"/>
      <c r="VDR73"/>
      <c r="VDS73"/>
      <c r="VDT73"/>
      <c r="VDU73"/>
      <c r="VDV73"/>
      <c r="VDW73"/>
      <c r="VDX73"/>
      <c r="VDY73"/>
      <c r="VDZ73"/>
      <c r="VEA73"/>
      <c r="VEB73"/>
      <c r="VEC73"/>
      <c r="VED73"/>
      <c r="VEE73"/>
      <c r="VEF73"/>
      <c r="VEG73"/>
      <c r="VEH73"/>
      <c r="VEI73"/>
      <c r="VEJ73"/>
      <c r="VEK73"/>
      <c r="VEL73"/>
      <c r="VEM73"/>
      <c r="VEN73"/>
      <c r="VEO73"/>
      <c r="VEP73"/>
      <c r="VEQ73"/>
      <c r="VER73"/>
      <c r="VES73"/>
      <c r="VET73"/>
      <c r="VEU73"/>
      <c r="VEV73"/>
      <c r="VEW73"/>
      <c r="VEX73"/>
      <c r="VEY73"/>
      <c r="VEZ73"/>
      <c r="VFA73"/>
      <c r="VFB73"/>
      <c r="VFC73"/>
      <c r="VFD73"/>
      <c r="VFE73"/>
      <c r="VFF73"/>
      <c r="VFG73"/>
      <c r="VFH73"/>
      <c r="VFI73"/>
      <c r="VFJ73"/>
      <c r="VFK73"/>
      <c r="VFL73"/>
      <c r="VFM73"/>
      <c r="VFN73"/>
      <c r="VFO73"/>
      <c r="VFP73"/>
      <c r="VFQ73"/>
      <c r="VFR73"/>
      <c r="VFS73"/>
      <c r="VFT73"/>
      <c r="VFU73"/>
      <c r="VFV73"/>
      <c r="VFW73"/>
      <c r="VFX73"/>
      <c r="VFY73"/>
      <c r="VFZ73"/>
      <c r="VGA73"/>
      <c r="VGB73"/>
      <c r="VGC73"/>
      <c r="VGD73"/>
      <c r="VGE73"/>
      <c r="VGF73"/>
      <c r="VGG73"/>
      <c r="VGH73"/>
      <c r="VGI73"/>
      <c r="VGJ73"/>
      <c r="VGK73"/>
      <c r="VGL73"/>
      <c r="VGM73"/>
      <c r="VGN73"/>
      <c r="VGO73"/>
      <c r="VGP73"/>
      <c r="VGQ73"/>
      <c r="VGR73"/>
      <c r="VGS73"/>
      <c r="VGT73"/>
      <c r="VGU73"/>
      <c r="VGV73"/>
      <c r="VGW73"/>
      <c r="VGX73"/>
      <c r="VGY73"/>
      <c r="VGZ73"/>
      <c r="VHA73"/>
      <c r="VHB73"/>
      <c r="VHC73"/>
      <c r="VHD73"/>
      <c r="VHE73"/>
      <c r="VHF73"/>
      <c r="VHG73"/>
      <c r="VHH73"/>
      <c r="VHI73"/>
      <c r="VHJ73"/>
      <c r="VHK73"/>
      <c r="VHL73"/>
      <c r="VHM73"/>
      <c r="VHN73"/>
      <c r="VHO73"/>
      <c r="VHP73"/>
      <c r="VHQ73"/>
      <c r="VHR73"/>
      <c r="VHS73"/>
      <c r="VHT73"/>
      <c r="VHU73"/>
      <c r="VHV73"/>
      <c r="VHW73"/>
      <c r="VHX73"/>
      <c r="VHY73"/>
      <c r="VHZ73"/>
      <c r="VIA73"/>
      <c r="VIB73"/>
      <c r="VIC73"/>
      <c r="VID73"/>
      <c r="VIE73"/>
      <c r="VIF73"/>
      <c r="VIG73"/>
      <c r="VIH73"/>
      <c r="VII73"/>
      <c r="VIJ73"/>
      <c r="VIK73"/>
      <c r="VIL73"/>
      <c r="VIM73"/>
      <c r="VIN73"/>
      <c r="VIO73"/>
      <c r="VIP73"/>
      <c r="VIQ73"/>
      <c r="VIR73"/>
      <c r="VIS73"/>
      <c r="VIT73"/>
      <c r="VIU73"/>
      <c r="VIV73"/>
      <c r="VIW73"/>
      <c r="VIX73"/>
      <c r="VIY73"/>
      <c r="VIZ73"/>
      <c r="VJA73"/>
      <c r="VJB73"/>
      <c r="VJC73"/>
      <c r="VJD73"/>
      <c r="VJE73"/>
      <c r="VJF73"/>
      <c r="VJG73"/>
      <c r="VJH73"/>
      <c r="VJI73"/>
      <c r="VJJ73"/>
      <c r="VJK73"/>
      <c r="VJL73"/>
      <c r="VJM73"/>
      <c r="VJN73"/>
      <c r="VJO73"/>
      <c r="VJP73"/>
      <c r="VJQ73"/>
      <c r="VJR73"/>
      <c r="VJS73"/>
      <c r="VJT73"/>
      <c r="VJU73"/>
      <c r="VJV73"/>
      <c r="VJW73"/>
      <c r="VJX73"/>
      <c r="VJY73"/>
      <c r="VJZ73"/>
      <c r="VKA73"/>
      <c r="VKB73"/>
      <c r="VKC73"/>
      <c r="VKD73"/>
      <c r="VKE73"/>
      <c r="VKF73"/>
      <c r="VKG73"/>
      <c r="VKH73"/>
      <c r="VKI73"/>
      <c r="VKJ73"/>
      <c r="VKK73"/>
      <c r="VKL73"/>
      <c r="VKM73"/>
      <c r="VKN73"/>
      <c r="VKO73"/>
      <c r="VKP73"/>
      <c r="VKQ73"/>
      <c r="VKR73"/>
      <c r="VKS73"/>
      <c r="VKT73"/>
      <c r="VKU73"/>
      <c r="VKV73"/>
      <c r="VKW73"/>
      <c r="VKX73"/>
      <c r="VKY73"/>
      <c r="VKZ73"/>
      <c r="VLA73"/>
      <c r="VLB73"/>
      <c r="VLC73"/>
      <c r="VLD73"/>
      <c r="VLE73"/>
      <c r="VLF73"/>
      <c r="VLG73"/>
      <c r="VLH73"/>
      <c r="VLI73"/>
      <c r="VLJ73"/>
      <c r="VLK73"/>
      <c r="VLL73"/>
      <c r="VLM73"/>
      <c r="VLN73"/>
      <c r="VLO73"/>
      <c r="VLP73"/>
      <c r="VLQ73"/>
      <c r="VLR73"/>
      <c r="VLS73"/>
      <c r="VLT73"/>
      <c r="VLU73"/>
      <c r="VLV73"/>
      <c r="VLW73"/>
      <c r="VLX73"/>
      <c r="VLY73"/>
      <c r="VLZ73"/>
      <c r="VMA73"/>
      <c r="VMB73"/>
      <c r="VMC73"/>
      <c r="VMD73"/>
      <c r="VME73"/>
      <c r="VMF73"/>
      <c r="VMG73"/>
      <c r="VMH73"/>
      <c r="VMI73"/>
      <c r="VMJ73"/>
      <c r="VMK73"/>
      <c r="VML73"/>
      <c r="VMM73"/>
      <c r="VMN73"/>
      <c r="VMO73"/>
      <c r="VMP73"/>
      <c r="VMQ73"/>
      <c r="VMR73"/>
      <c r="VMS73"/>
      <c r="VMT73"/>
      <c r="VMU73"/>
      <c r="VMV73"/>
      <c r="VMW73"/>
      <c r="VMX73"/>
      <c r="VMY73"/>
      <c r="VMZ73"/>
      <c r="VNA73"/>
      <c r="VNB73"/>
      <c r="VNC73"/>
      <c r="VND73"/>
      <c r="VNE73"/>
      <c r="VNF73"/>
      <c r="VNG73"/>
      <c r="VNH73"/>
      <c r="VNI73"/>
      <c r="VNJ73"/>
      <c r="VNK73"/>
      <c r="VNL73"/>
      <c r="VNM73"/>
      <c r="VNN73"/>
      <c r="VNO73"/>
      <c r="VNP73"/>
      <c r="VNQ73"/>
      <c r="VNR73"/>
      <c r="VNS73"/>
      <c r="VNT73"/>
      <c r="VNU73"/>
      <c r="VNV73"/>
      <c r="VNW73"/>
      <c r="VNX73"/>
      <c r="VNY73"/>
      <c r="VNZ73"/>
      <c r="VOA73"/>
      <c r="VOB73"/>
      <c r="VOC73"/>
      <c r="VOD73"/>
      <c r="VOE73"/>
      <c r="VOF73"/>
      <c r="VOG73"/>
      <c r="VOH73"/>
      <c r="VOI73"/>
      <c r="VOJ73"/>
      <c r="VOK73"/>
      <c r="VOL73"/>
      <c r="VOM73"/>
      <c r="VON73"/>
      <c r="VOO73"/>
      <c r="VOP73"/>
      <c r="VOQ73"/>
      <c r="VOR73"/>
      <c r="VOS73"/>
      <c r="VOT73"/>
      <c r="VOU73"/>
      <c r="VOV73"/>
      <c r="VOW73"/>
      <c r="VOX73"/>
      <c r="VOY73"/>
      <c r="VOZ73"/>
      <c r="VPA73"/>
      <c r="VPB73"/>
      <c r="VPC73"/>
      <c r="VPD73"/>
      <c r="VPE73"/>
      <c r="VPF73"/>
      <c r="VPG73"/>
      <c r="VPH73"/>
      <c r="VPI73"/>
      <c r="VPJ73"/>
      <c r="VPK73"/>
      <c r="VPL73"/>
      <c r="VPM73"/>
      <c r="VPN73"/>
      <c r="VPO73"/>
      <c r="VPP73"/>
      <c r="VPQ73"/>
      <c r="VPR73"/>
      <c r="VPS73"/>
      <c r="VPT73"/>
      <c r="VPU73"/>
      <c r="VPV73"/>
      <c r="VPW73"/>
      <c r="VPX73"/>
      <c r="VPY73"/>
      <c r="VPZ73"/>
      <c r="VQA73"/>
      <c r="VQB73"/>
      <c r="VQC73"/>
      <c r="VQD73"/>
      <c r="VQE73"/>
      <c r="VQF73"/>
      <c r="VQG73"/>
      <c r="VQH73"/>
      <c r="VQI73"/>
      <c r="VQJ73"/>
      <c r="VQK73"/>
      <c r="VQL73"/>
      <c r="VQM73"/>
      <c r="VQN73"/>
      <c r="VQO73"/>
      <c r="VQP73"/>
      <c r="VQQ73"/>
      <c r="VQR73"/>
      <c r="VQS73"/>
      <c r="VQT73"/>
      <c r="VQU73"/>
      <c r="VQV73"/>
      <c r="VQW73"/>
      <c r="VQX73"/>
      <c r="VQY73"/>
      <c r="VQZ73"/>
      <c r="VRA73"/>
      <c r="VRB73"/>
      <c r="VRC73"/>
      <c r="VRD73"/>
      <c r="VRE73"/>
      <c r="VRF73"/>
      <c r="VRG73"/>
      <c r="VRH73"/>
      <c r="VRI73"/>
      <c r="VRJ73"/>
      <c r="VRK73"/>
      <c r="VRL73"/>
      <c r="VRM73"/>
      <c r="VRN73"/>
      <c r="VRO73"/>
      <c r="VRP73"/>
      <c r="VRQ73"/>
      <c r="VRR73"/>
      <c r="VRS73"/>
      <c r="VRT73"/>
      <c r="VRU73"/>
      <c r="VRV73"/>
      <c r="VRW73"/>
      <c r="VRX73"/>
      <c r="VRY73"/>
      <c r="VRZ73"/>
      <c r="VSA73"/>
      <c r="VSB73"/>
      <c r="VSC73"/>
      <c r="VSD73"/>
      <c r="VSE73"/>
      <c r="VSF73"/>
      <c r="VSG73"/>
      <c r="VSH73"/>
      <c r="VSI73"/>
      <c r="VSJ73"/>
      <c r="VSK73"/>
      <c r="VSL73"/>
      <c r="VSM73"/>
      <c r="VSN73"/>
      <c r="VSO73"/>
      <c r="VSP73"/>
      <c r="VSQ73"/>
      <c r="VSR73"/>
      <c r="VSS73"/>
      <c r="VST73"/>
      <c r="VSU73"/>
      <c r="VSV73"/>
      <c r="VSW73"/>
      <c r="VSX73"/>
      <c r="VSY73"/>
      <c r="VSZ73"/>
      <c r="VTA73"/>
      <c r="VTB73"/>
      <c r="VTC73"/>
      <c r="VTD73"/>
      <c r="VTE73"/>
      <c r="VTF73"/>
      <c r="VTG73"/>
      <c r="VTH73"/>
      <c r="VTI73"/>
      <c r="VTJ73"/>
      <c r="VTK73"/>
      <c r="VTL73"/>
      <c r="VTM73"/>
      <c r="VTN73"/>
      <c r="VTO73"/>
      <c r="VTP73"/>
      <c r="VTQ73"/>
      <c r="VTR73"/>
      <c r="VTS73"/>
      <c r="VTT73"/>
      <c r="VTU73"/>
      <c r="VTV73"/>
      <c r="VTW73"/>
      <c r="VTX73"/>
      <c r="VTY73"/>
      <c r="VTZ73"/>
      <c r="VUA73"/>
      <c r="VUB73"/>
      <c r="VUC73"/>
      <c r="VUD73"/>
      <c r="VUE73"/>
      <c r="VUF73"/>
      <c r="VUG73"/>
      <c r="VUH73"/>
      <c r="VUI73"/>
      <c r="VUJ73"/>
      <c r="VUK73"/>
      <c r="VUL73"/>
      <c r="VUM73"/>
      <c r="VUN73"/>
      <c r="VUO73"/>
      <c r="VUP73"/>
      <c r="VUQ73"/>
      <c r="VUR73"/>
      <c r="VUS73"/>
      <c r="VUT73"/>
      <c r="VUU73"/>
      <c r="VUV73"/>
      <c r="VUW73"/>
      <c r="VUX73"/>
      <c r="VUY73"/>
      <c r="VUZ73"/>
      <c r="VVA73"/>
      <c r="VVB73"/>
      <c r="VVC73"/>
      <c r="VVD73"/>
      <c r="VVE73"/>
      <c r="VVF73"/>
      <c r="VVG73"/>
      <c r="VVH73"/>
      <c r="VVI73"/>
      <c r="VVJ73"/>
      <c r="VVK73"/>
      <c r="VVL73"/>
      <c r="VVM73"/>
      <c r="VVN73"/>
      <c r="VVO73"/>
      <c r="VVP73"/>
      <c r="VVQ73"/>
      <c r="VVR73"/>
      <c r="VVS73"/>
      <c r="VVT73"/>
      <c r="VVU73"/>
      <c r="VVV73"/>
      <c r="VVW73"/>
      <c r="VVX73"/>
      <c r="VVY73"/>
      <c r="VVZ73"/>
      <c r="VWA73"/>
      <c r="VWB73"/>
      <c r="VWC73"/>
      <c r="VWD73"/>
      <c r="VWE73"/>
      <c r="VWF73"/>
      <c r="VWG73"/>
      <c r="VWH73"/>
      <c r="VWI73"/>
      <c r="VWJ73"/>
      <c r="VWK73"/>
      <c r="VWL73"/>
      <c r="VWM73"/>
      <c r="VWN73"/>
      <c r="VWO73"/>
      <c r="VWP73"/>
      <c r="VWQ73"/>
      <c r="VWR73"/>
      <c r="VWS73"/>
      <c r="VWT73"/>
      <c r="VWU73"/>
      <c r="VWV73"/>
      <c r="VWW73"/>
      <c r="VWX73"/>
      <c r="VWY73"/>
      <c r="VWZ73"/>
      <c r="VXA73"/>
      <c r="VXB73"/>
      <c r="VXC73"/>
      <c r="VXD73"/>
      <c r="VXE73"/>
      <c r="VXF73"/>
      <c r="VXG73"/>
      <c r="VXH73"/>
      <c r="VXI73"/>
      <c r="VXJ73"/>
      <c r="VXK73"/>
      <c r="VXL73"/>
      <c r="VXM73"/>
      <c r="VXN73"/>
      <c r="VXO73"/>
      <c r="VXP73"/>
      <c r="VXQ73"/>
      <c r="VXR73"/>
      <c r="VXS73"/>
      <c r="VXT73"/>
      <c r="VXU73"/>
      <c r="VXV73"/>
      <c r="VXW73"/>
      <c r="VXX73"/>
      <c r="VXY73"/>
      <c r="VXZ73"/>
      <c r="VYA73"/>
      <c r="VYB73"/>
      <c r="VYC73"/>
      <c r="VYD73"/>
      <c r="VYE73"/>
      <c r="VYF73"/>
      <c r="VYG73"/>
      <c r="VYH73"/>
      <c r="VYI73"/>
      <c r="VYJ73"/>
      <c r="VYK73"/>
      <c r="VYL73"/>
      <c r="VYM73"/>
      <c r="VYN73"/>
      <c r="VYO73"/>
      <c r="VYP73"/>
      <c r="VYQ73"/>
      <c r="VYR73"/>
      <c r="VYS73"/>
      <c r="VYT73"/>
      <c r="VYU73"/>
      <c r="VYV73"/>
      <c r="VYW73"/>
      <c r="VYX73"/>
      <c r="VYY73"/>
      <c r="VYZ73"/>
      <c r="VZA73"/>
      <c r="VZB73"/>
      <c r="VZC73"/>
      <c r="VZD73"/>
      <c r="VZE73"/>
      <c r="VZF73"/>
      <c r="VZG73"/>
      <c r="VZH73"/>
      <c r="VZI73"/>
      <c r="VZJ73"/>
      <c r="VZK73"/>
      <c r="VZL73"/>
      <c r="VZM73"/>
      <c r="VZN73"/>
      <c r="VZO73"/>
      <c r="VZP73"/>
      <c r="VZQ73"/>
      <c r="VZR73"/>
      <c r="VZS73"/>
      <c r="VZT73"/>
      <c r="VZU73"/>
      <c r="VZV73"/>
      <c r="VZW73"/>
      <c r="VZX73"/>
      <c r="VZY73"/>
      <c r="VZZ73"/>
      <c r="WAA73"/>
      <c r="WAB73"/>
      <c r="WAC73"/>
      <c r="WAD73"/>
      <c r="WAE73"/>
      <c r="WAF73"/>
      <c r="WAG73"/>
      <c r="WAH73"/>
      <c r="WAI73"/>
      <c r="WAJ73"/>
      <c r="WAK73"/>
      <c r="WAL73"/>
      <c r="WAM73"/>
      <c r="WAN73"/>
      <c r="WAO73"/>
      <c r="WAP73"/>
      <c r="WAQ73"/>
      <c r="WAR73"/>
      <c r="WAS73"/>
      <c r="WAT73"/>
      <c r="WAU73"/>
      <c r="WAV73"/>
      <c r="WAW73"/>
      <c r="WAX73"/>
      <c r="WAY73"/>
      <c r="WAZ73"/>
      <c r="WBA73"/>
      <c r="WBB73"/>
      <c r="WBC73"/>
      <c r="WBD73"/>
      <c r="WBE73"/>
      <c r="WBF73"/>
      <c r="WBG73"/>
      <c r="WBH73"/>
      <c r="WBI73"/>
      <c r="WBJ73"/>
      <c r="WBK73"/>
      <c r="WBL73"/>
      <c r="WBM73"/>
      <c r="WBN73"/>
      <c r="WBO73"/>
      <c r="WBP73"/>
      <c r="WBQ73"/>
      <c r="WBR73"/>
      <c r="WBS73"/>
      <c r="WBT73"/>
      <c r="WBU73"/>
      <c r="WBV73"/>
      <c r="WBW73"/>
      <c r="WBX73"/>
      <c r="WBY73"/>
      <c r="WBZ73"/>
      <c r="WCA73"/>
      <c r="WCB73"/>
      <c r="WCC73"/>
      <c r="WCD73"/>
      <c r="WCE73"/>
      <c r="WCF73"/>
      <c r="WCG73"/>
      <c r="WCH73"/>
      <c r="WCI73"/>
      <c r="WCJ73"/>
      <c r="WCK73"/>
      <c r="WCL73"/>
      <c r="WCM73"/>
      <c r="WCN73"/>
      <c r="WCO73"/>
      <c r="WCP73"/>
      <c r="WCQ73"/>
      <c r="WCR73"/>
      <c r="WCS73"/>
      <c r="WCT73"/>
      <c r="WCU73"/>
      <c r="WCV73"/>
      <c r="WCW73"/>
      <c r="WCX73"/>
      <c r="WCY73"/>
      <c r="WCZ73"/>
      <c r="WDA73"/>
      <c r="WDB73"/>
      <c r="WDC73"/>
      <c r="WDD73"/>
      <c r="WDE73"/>
      <c r="WDF73"/>
      <c r="WDG73"/>
      <c r="WDH73"/>
      <c r="WDI73"/>
      <c r="WDJ73"/>
      <c r="WDK73"/>
      <c r="WDL73"/>
      <c r="WDM73"/>
      <c r="WDN73"/>
      <c r="WDO73"/>
      <c r="WDP73"/>
      <c r="WDQ73"/>
      <c r="WDR73"/>
      <c r="WDS73"/>
      <c r="WDT73"/>
      <c r="WDU73"/>
      <c r="WDV73"/>
      <c r="WDW73"/>
      <c r="WDX73"/>
      <c r="WDY73"/>
      <c r="WDZ73"/>
      <c r="WEA73"/>
      <c r="WEB73"/>
      <c r="WEC73"/>
      <c r="WED73"/>
      <c r="WEE73"/>
      <c r="WEF73"/>
      <c r="WEG73"/>
      <c r="WEH73"/>
      <c r="WEI73"/>
      <c r="WEJ73"/>
      <c r="WEK73"/>
      <c r="WEL73"/>
      <c r="WEM73"/>
      <c r="WEN73"/>
      <c r="WEO73"/>
      <c r="WEP73"/>
      <c r="WEQ73"/>
      <c r="WER73"/>
      <c r="WES73"/>
      <c r="WET73"/>
      <c r="WEU73"/>
      <c r="WEV73"/>
      <c r="WEW73"/>
      <c r="WEX73"/>
      <c r="WEY73"/>
      <c r="WEZ73"/>
      <c r="WFA73"/>
      <c r="WFB73"/>
      <c r="WFC73"/>
      <c r="WFD73"/>
      <c r="WFE73"/>
      <c r="WFF73"/>
      <c r="WFG73"/>
      <c r="WFH73"/>
      <c r="WFI73"/>
      <c r="WFJ73"/>
      <c r="WFK73"/>
      <c r="WFL73"/>
      <c r="WFM73"/>
      <c r="WFN73"/>
      <c r="WFO73"/>
      <c r="WFP73"/>
      <c r="WFQ73"/>
      <c r="WFR73"/>
      <c r="WFS73"/>
      <c r="WFT73"/>
      <c r="WFU73"/>
      <c r="WFV73"/>
      <c r="WFW73"/>
      <c r="WFX73"/>
      <c r="WFY73"/>
      <c r="WFZ73"/>
      <c r="WGA73"/>
      <c r="WGB73"/>
      <c r="WGC73"/>
      <c r="WGD73"/>
      <c r="WGE73"/>
      <c r="WGF73"/>
      <c r="WGG73"/>
      <c r="WGH73"/>
      <c r="WGI73"/>
      <c r="WGJ73"/>
      <c r="WGK73"/>
      <c r="WGL73"/>
      <c r="WGM73"/>
      <c r="WGN73"/>
      <c r="WGO73"/>
      <c r="WGP73"/>
      <c r="WGQ73"/>
      <c r="WGR73"/>
      <c r="WGS73"/>
      <c r="WGT73"/>
      <c r="WGU73"/>
      <c r="WGV73"/>
      <c r="WGW73"/>
      <c r="WGX73"/>
      <c r="WGY73"/>
      <c r="WGZ73"/>
      <c r="WHA73"/>
      <c r="WHB73"/>
      <c r="WHC73"/>
      <c r="WHD73"/>
      <c r="WHE73"/>
      <c r="WHF73"/>
      <c r="WHG73"/>
      <c r="WHH73"/>
      <c r="WHI73"/>
      <c r="WHJ73"/>
      <c r="WHK73"/>
      <c r="WHL73"/>
      <c r="WHM73"/>
      <c r="WHN73"/>
      <c r="WHO73"/>
      <c r="WHP73"/>
      <c r="WHQ73"/>
      <c r="WHR73"/>
      <c r="WHS73"/>
      <c r="WHT73"/>
      <c r="WHU73"/>
      <c r="WHV73"/>
      <c r="WHW73"/>
      <c r="WHX73"/>
      <c r="WHY73"/>
      <c r="WHZ73"/>
      <c r="WIA73"/>
      <c r="WIB73"/>
      <c r="WIC73"/>
      <c r="WID73"/>
      <c r="WIE73"/>
      <c r="WIF73"/>
      <c r="WIG73"/>
      <c r="WIH73"/>
      <c r="WII73"/>
      <c r="WIJ73"/>
      <c r="WIK73"/>
      <c r="WIL73"/>
      <c r="WIM73"/>
      <c r="WIN73"/>
      <c r="WIO73"/>
      <c r="WIP73"/>
      <c r="WIQ73"/>
      <c r="WIR73"/>
      <c r="WIS73"/>
      <c r="WIT73"/>
      <c r="WIU73"/>
      <c r="WIV73"/>
      <c r="WIW73"/>
      <c r="WIX73"/>
      <c r="WIY73"/>
      <c r="WIZ73"/>
      <c r="WJA73"/>
      <c r="WJB73"/>
      <c r="WJC73"/>
      <c r="WJD73"/>
      <c r="WJE73"/>
      <c r="WJF73"/>
      <c r="WJG73"/>
      <c r="WJH73"/>
      <c r="WJI73"/>
      <c r="WJJ73"/>
      <c r="WJK73"/>
      <c r="WJL73"/>
      <c r="WJM73"/>
      <c r="WJN73"/>
      <c r="WJO73"/>
      <c r="WJP73"/>
      <c r="WJQ73"/>
      <c r="WJR73"/>
      <c r="WJS73"/>
      <c r="WJT73"/>
      <c r="WJU73"/>
      <c r="WJV73"/>
      <c r="WJW73"/>
      <c r="WJX73"/>
      <c r="WJY73"/>
      <c r="WJZ73"/>
      <c r="WKA73"/>
      <c r="WKB73"/>
      <c r="WKC73"/>
      <c r="WKD73"/>
      <c r="WKE73"/>
      <c r="WKF73"/>
      <c r="WKG73"/>
      <c r="WKH73"/>
      <c r="WKI73"/>
      <c r="WKJ73"/>
      <c r="WKK73"/>
      <c r="WKL73"/>
      <c r="WKM73"/>
      <c r="WKN73"/>
      <c r="WKO73"/>
      <c r="WKP73"/>
      <c r="WKQ73"/>
      <c r="WKR73"/>
      <c r="WKS73"/>
      <c r="WKT73"/>
      <c r="WKU73"/>
      <c r="WKV73"/>
      <c r="WKW73"/>
      <c r="WKX73"/>
      <c r="WKY73"/>
      <c r="WKZ73"/>
      <c r="WLA73"/>
      <c r="WLB73"/>
      <c r="WLC73"/>
      <c r="WLD73"/>
      <c r="WLE73"/>
      <c r="WLF73"/>
      <c r="WLG73"/>
      <c r="WLH73"/>
      <c r="WLI73"/>
      <c r="WLJ73"/>
      <c r="WLK73"/>
      <c r="WLL73"/>
      <c r="WLM73"/>
      <c r="WLN73"/>
      <c r="WLO73"/>
      <c r="WLP73"/>
      <c r="WLQ73"/>
      <c r="WLR73"/>
      <c r="WLS73"/>
      <c r="WLT73"/>
      <c r="WLU73"/>
      <c r="WLV73"/>
      <c r="WLW73"/>
      <c r="WLX73"/>
      <c r="WLY73"/>
      <c r="WLZ73"/>
      <c r="WMA73"/>
      <c r="WMB73"/>
      <c r="WMC73"/>
      <c r="WMD73"/>
      <c r="WME73"/>
      <c r="WMF73"/>
      <c r="WMG73"/>
      <c r="WMH73"/>
      <c r="WMI73"/>
      <c r="WMJ73"/>
      <c r="WMK73"/>
      <c r="WML73"/>
      <c r="WMM73"/>
      <c r="WMN73"/>
      <c r="WMO73"/>
      <c r="WMP73"/>
      <c r="WMQ73"/>
      <c r="WMR73"/>
      <c r="WMS73"/>
      <c r="WMT73"/>
      <c r="WMU73"/>
      <c r="WMV73"/>
      <c r="WMW73"/>
      <c r="WMX73"/>
      <c r="WMY73"/>
      <c r="WMZ73"/>
      <c r="WNA73"/>
      <c r="WNB73"/>
      <c r="WNC73"/>
      <c r="WND73"/>
      <c r="WNE73"/>
      <c r="WNF73"/>
      <c r="WNG73"/>
      <c r="WNH73"/>
      <c r="WNI73"/>
      <c r="WNJ73"/>
      <c r="WNK73"/>
      <c r="WNL73"/>
      <c r="WNM73"/>
      <c r="WNN73"/>
      <c r="WNO73"/>
      <c r="WNP73"/>
      <c r="WNQ73"/>
      <c r="WNR73"/>
      <c r="WNS73"/>
      <c r="WNT73"/>
      <c r="WNU73"/>
      <c r="WNV73"/>
      <c r="WNW73"/>
      <c r="WNX73"/>
      <c r="WNY73"/>
      <c r="WNZ73"/>
      <c r="WOA73"/>
      <c r="WOB73"/>
      <c r="WOC73"/>
      <c r="WOD73"/>
      <c r="WOE73"/>
      <c r="WOF73"/>
      <c r="WOG73"/>
      <c r="WOH73"/>
      <c r="WOI73"/>
      <c r="WOJ73"/>
      <c r="WOK73"/>
      <c r="WOL73"/>
      <c r="WOM73"/>
      <c r="WON73"/>
      <c r="WOO73"/>
      <c r="WOP73"/>
      <c r="WOQ73"/>
      <c r="WOR73"/>
      <c r="WOS73"/>
      <c r="WOT73"/>
      <c r="WOU73"/>
      <c r="WOV73"/>
      <c r="WOW73"/>
      <c r="WOX73"/>
      <c r="WOY73"/>
      <c r="WOZ73"/>
      <c r="WPA73"/>
      <c r="WPB73"/>
      <c r="WPC73"/>
      <c r="WPD73"/>
      <c r="WPE73"/>
      <c r="WPF73"/>
      <c r="WPG73"/>
      <c r="WPH73"/>
      <c r="WPI73"/>
      <c r="WPJ73"/>
      <c r="WPK73"/>
      <c r="WPL73"/>
      <c r="WPM73"/>
      <c r="WPN73"/>
      <c r="WPO73"/>
      <c r="WPP73"/>
      <c r="WPQ73"/>
      <c r="WPR73"/>
      <c r="WPS73"/>
      <c r="WPT73"/>
      <c r="WPU73"/>
      <c r="WPV73"/>
      <c r="WPW73"/>
      <c r="WPX73"/>
      <c r="WPY73"/>
      <c r="WPZ73"/>
      <c r="WQA73"/>
      <c r="WQB73"/>
      <c r="WQC73"/>
      <c r="WQD73"/>
      <c r="WQE73"/>
      <c r="WQF73"/>
      <c r="WQG73"/>
      <c r="WQH73"/>
      <c r="WQI73"/>
      <c r="WQJ73"/>
      <c r="WQK73"/>
      <c r="WQL73"/>
      <c r="WQM73"/>
      <c r="WQN73"/>
      <c r="WQO73"/>
      <c r="WQP73"/>
      <c r="WQQ73"/>
      <c r="WQR73"/>
      <c r="WQS73"/>
      <c r="WQT73"/>
      <c r="WQU73"/>
      <c r="WQV73"/>
      <c r="WQW73"/>
      <c r="WQX73"/>
      <c r="WQY73"/>
      <c r="WQZ73"/>
      <c r="WRA73"/>
      <c r="WRB73"/>
      <c r="WRC73"/>
      <c r="WRD73"/>
      <c r="WRE73"/>
      <c r="WRF73"/>
      <c r="WRG73"/>
      <c r="WRH73"/>
      <c r="WRI73"/>
      <c r="WRJ73"/>
      <c r="WRK73"/>
      <c r="WRL73"/>
      <c r="WRM73"/>
      <c r="WRN73"/>
      <c r="WRO73"/>
      <c r="WRP73"/>
      <c r="WRQ73"/>
      <c r="WRR73"/>
      <c r="WRS73"/>
      <c r="WRT73"/>
      <c r="WRU73"/>
      <c r="WRV73"/>
      <c r="WRW73"/>
      <c r="WRX73"/>
      <c r="WRY73"/>
      <c r="WRZ73"/>
      <c r="WSA73"/>
      <c r="WSB73"/>
      <c r="WSC73"/>
      <c r="WSD73"/>
      <c r="WSE73"/>
      <c r="WSF73"/>
      <c r="WSG73"/>
      <c r="WSH73"/>
      <c r="WSI73"/>
      <c r="WSJ73"/>
      <c r="WSK73"/>
      <c r="WSL73"/>
      <c r="WSM73"/>
      <c r="WSN73"/>
      <c r="WSO73"/>
      <c r="WSP73"/>
      <c r="WSQ73"/>
      <c r="WSR73"/>
      <c r="WSS73"/>
      <c r="WST73"/>
      <c r="WSU73"/>
      <c r="WSV73"/>
      <c r="WSW73"/>
      <c r="WSX73"/>
      <c r="WSY73"/>
      <c r="WSZ73"/>
      <c r="WTA73"/>
      <c r="WTB73"/>
      <c r="WTC73"/>
      <c r="WTD73"/>
      <c r="WTE73"/>
      <c r="WTF73"/>
      <c r="WTG73"/>
      <c r="WTH73"/>
      <c r="WTI73"/>
      <c r="WTJ73"/>
      <c r="WTK73"/>
      <c r="WTL73"/>
      <c r="WTM73"/>
      <c r="WTN73"/>
      <c r="WTO73"/>
      <c r="WTP73"/>
      <c r="WTQ73"/>
      <c r="WTR73"/>
      <c r="WTS73"/>
      <c r="WTT73"/>
      <c r="WTU73"/>
      <c r="WTV73"/>
      <c r="WTW73"/>
      <c r="WTX73"/>
      <c r="WTY73"/>
      <c r="WTZ73"/>
      <c r="WUA73"/>
      <c r="WUB73"/>
      <c r="WUC73"/>
      <c r="WUD73"/>
      <c r="WUE73"/>
      <c r="WUF73"/>
      <c r="WUG73"/>
      <c r="WUH73"/>
      <c r="WUI73"/>
      <c r="WUJ73"/>
      <c r="WUK73"/>
      <c r="WUL73"/>
      <c r="WUM73"/>
      <c r="WUN73"/>
      <c r="WUO73"/>
      <c r="WUP73"/>
      <c r="WUQ73"/>
      <c r="WUR73"/>
      <c r="WUS73"/>
      <c r="WUT73"/>
      <c r="WUU73"/>
      <c r="WUV73"/>
      <c r="WUW73"/>
      <c r="WUX73"/>
      <c r="WUY73"/>
      <c r="WUZ73"/>
      <c r="WVA73"/>
      <c r="WVB73"/>
      <c r="WVC73"/>
      <c r="WVD73"/>
      <c r="WVE73"/>
      <c r="WVF73"/>
      <c r="WVG73"/>
      <c r="WVH73"/>
      <c r="WVI73"/>
      <c r="WVJ73"/>
      <c r="WVK73"/>
      <c r="WVL73"/>
      <c r="WVM73"/>
      <c r="WVN73"/>
      <c r="WVO73"/>
      <c r="WVP73"/>
      <c r="WVQ73"/>
      <c r="WVR73"/>
      <c r="WVS73"/>
      <c r="WVT73"/>
      <c r="WVU73"/>
      <c r="WVV73"/>
      <c r="WVW73"/>
      <c r="WVX73"/>
      <c r="WVY73"/>
      <c r="WVZ73"/>
      <c r="WWA73"/>
      <c r="WWB73"/>
      <c r="WWC73"/>
      <c r="WWD73"/>
      <c r="WWE73"/>
      <c r="WWF73"/>
      <c r="WWG73"/>
      <c r="WWH73"/>
      <c r="WWI73"/>
      <c r="WWJ73"/>
      <c r="WWK73"/>
      <c r="WWL73"/>
      <c r="WWM73"/>
      <c r="WWN73"/>
      <c r="WWO73"/>
      <c r="WWP73"/>
      <c r="WWQ73"/>
      <c r="WWR73"/>
      <c r="WWS73"/>
      <c r="WWT73"/>
      <c r="WWU73"/>
      <c r="WWV73"/>
      <c r="WWW73"/>
      <c r="WWX73"/>
      <c r="WWY73"/>
      <c r="WWZ73"/>
      <c r="WXA73"/>
      <c r="WXB73"/>
      <c r="WXC73"/>
      <c r="WXD73"/>
      <c r="WXE73"/>
      <c r="WXF73"/>
      <c r="WXG73"/>
      <c r="WXH73"/>
      <c r="WXI73"/>
      <c r="WXJ73"/>
      <c r="WXK73"/>
      <c r="WXL73"/>
      <c r="WXM73"/>
      <c r="WXN73"/>
      <c r="WXO73"/>
      <c r="WXP73"/>
      <c r="WXQ73"/>
      <c r="WXR73"/>
      <c r="WXS73"/>
      <c r="WXT73"/>
      <c r="WXU73"/>
      <c r="WXV73"/>
      <c r="WXW73"/>
      <c r="WXX73"/>
      <c r="WXY73"/>
      <c r="WXZ73"/>
      <c r="WYA73"/>
      <c r="WYB73"/>
      <c r="WYC73"/>
      <c r="WYD73"/>
      <c r="WYE73"/>
      <c r="WYF73"/>
      <c r="WYG73"/>
      <c r="WYH73"/>
      <c r="WYI73"/>
      <c r="WYJ73"/>
      <c r="WYK73"/>
      <c r="WYL73"/>
      <c r="WYM73"/>
      <c r="WYN73"/>
      <c r="WYO73"/>
      <c r="WYP73"/>
      <c r="WYQ73"/>
      <c r="WYR73"/>
      <c r="WYS73"/>
      <c r="WYT73"/>
      <c r="WYU73"/>
      <c r="WYV73"/>
      <c r="WYW73"/>
      <c r="WYX73"/>
      <c r="WYY73"/>
      <c r="WYZ73"/>
      <c r="WZA73"/>
      <c r="WZB73"/>
      <c r="WZC73"/>
      <c r="WZD73"/>
      <c r="WZE73"/>
      <c r="WZF73"/>
      <c r="WZG73"/>
      <c r="WZH73"/>
      <c r="WZI73"/>
      <c r="WZJ73"/>
      <c r="WZK73"/>
      <c r="WZL73"/>
      <c r="WZM73"/>
      <c r="WZN73"/>
      <c r="WZO73"/>
      <c r="WZP73"/>
      <c r="WZQ73"/>
      <c r="WZR73"/>
      <c r="WZS73"/>
      <c r="WZT73"/>
      <c r="WZU73"/>
      <c r="WZV73"/>
      <c r="WZW73"/>
      <c r="WZX73"/>
      <c r="WZY73"/>
      <c r="WZZ73"/>
      <c r="XAA73"/>
      <c r="XAB73"/>
      <c r="XAC73"/>
      <c r="XAD73"/>
      <c r="XAE73"/>
      <c r="XAF73"/>
      <c r="XAG73"/>
      <c r="XAH73"/>
      <c r="XAI73"/>
      <c r="XAJ73"/>
      <c r="XAK73"/>
      <c r="XAL73"/>
      <c r="XAM73"/>
      <c r="XAN73"/>
      <c r="XAO73"/>
      <c r="XAP73"/>
      <c r="XAQ73"/>
      <c r="XAR73"/>
      <c r="XAS73"/>
      <c r="XAT73"/>
      <c r="XAU73"/>
      <c r="XAV73"/>
      <c r="XAW73"/>
      <c r="XAX73"/>
      <c r="XAY73"/>
      <c r="XAZ73"/>
      <c r="XBA73"/>
      <c r="XBB73"/>
      <c r="XBC73"/>
      <c r="XBD73"/>
      <c r="XBE73"/>
      <c r="XBF73"/>
      <c r="XBG73"/>
      <c r="XBH73"/>
      <c r="XBI73"/>
      <c r="XBJ73"/>
      <c r="XBK73"/>
      <c r="XBL73"/>
      <c r="XBM73"/>
      <c r="XBN73"/>
      <c r="XBO73"/>
      <c r="XBP73"/>
      <c r="XBQ73"/>
      <c r="XBR73"/>
      <c r="XBS73"/>
      <c r="XBT73"/>
      <c r="XBU73"/>
      <c r="XBV73"/>
      <c r="XBW73"/>
      <c r="XBX73"/>
      <c r="XBY73"/>
      <c r="XBZ73"/>
      <c r="XCA73"/>
      <c r="XCB73"/>
      <c r="XCC73"/>
      <c r="XCD73"/>
      <c r="XCE73"/>
      <c r="XCF73"/>
      <c r="XCG73"/>
      <c r="XCH73"/>
      <c r="XCI73"/>
      <c r="XCJ73"/>
      <c r="XCK73"/>
      <c r="XCL73"/>
      <c r="XCM73"/>
      <c r="XCN73"/>
      <c r="XCO73"/>
      <c r="XCP73"/>
      <c r="XCQ73"/>
      <c r="XCR73"/>
      <c r="XCS73"/>
      <c r="XCT73"/>
      <c r="XCU73"/>
      <c r="XCV73"/>
      <c r="XCW73"/>
      <c r="XCX73"/>
      <c r="XCY73"/>
      <c r="XCZ73"/>
      <c r="XDA73"/>
      <c r="XDB73"/>
      <c r="XDC73"/>
      <c r="XDD73"/>
      <c r="XDE73"/>
      <c r="XDF73"/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  <c r="XDU73"/>
      <c r="XDV73"/>
      <c r="XDW73"/>
      <c r="XDX73"/>
      <c r="XDY73"/>
      <c r="XDZ73"/>
      <c r="XEA73"/>
      <c r="XEB73"/>
      <c r="XEC73"/>
      <c r="XED73"/>
      <c r="XEE73"/>
      <c r="XEF73"/>
      <c r="XEG73"/>
      <c r="XEH73"/>
      <c r="XEI73"/>
      <c r="XEJ73"/>
      <c r="XEK73"/>
      <c r="XEL73"/>
      <c r="XEM73"/>
      <c r="XEN73"/>
      <c r="XEO73"/>
      <c r="XEP73"/>
      <c r="XEQ73"/>
      <c r="XER73"/>
      <c r="XES73"/>
      <c r="XET73"/>
      <c r="XEU73"/>
      <c r="XEV73"/>
      <c r="XEW73"/>
      <c r="XEX73"/>
      <c r="XEY73"/>
      <c r="XEZ73"/>
      <c r="XFA73"/>
      <c r="XFB73"/>
      <c r="XFC73"/>
    </row>
    <row r="74" spans="1:16383" s="55" customFormat="1" ht="24" customHeight="1">
      <c r="A74" s="2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Q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  <c r="NRJ74"/>
      <c r="NRK74"/>
      <c r="NRL74"/>
      <c r="NRM74"/>
      <c r="NRN74"/>
      <c r="NRO74"/>
      <c r="NRP74"/>
      <c r="NRQ74"/>
      <c r="NRR74"/>
      <c r="NRS74"/>
      <c r="NRT74"/>
      <c r="NRU74"/>
      <c r="NRV74"/>
      <c r="NRW74"/>
      <c r="NRX74"/>
      <c r="NRY74"/>
      <c r="NRZ74"/>
      <c r="NSA74"/>
      <c r="NSB74"/>
      <c r="NSC74"/>
      <c r="NSD74"/>
      <c r="NSE74"/>
      <c r="NSF74"/>
      <c r="NSG74"/>
      <c r="NSH74"/>
      <c r="NSI74"/>
      <c r="NSJ74"/>
      <c r="NSK74"/>
      <c r="NSL74"/>
      <c r="NSM74"/>
      <c r="NSN74"/>
      <c r="NSO74"/>
      <c r="NSP74"/>
      <c r="NSQ74"/>
      <c r="NSR74"/>
      <c r="NSS74"/>
      <c r="NST74"/>
      <c r="NSU74"/>
      <c r="NSV74"/>
      <c r="NSW74"/>
      <c r="NSX74"/>
      <c r="NSY74"/>
      <c r="NSZ74"/>
      <c r="NTA74"/>
      <c r="NTB74"/>
      <c r="NTC74"/>
      <c r="NTD74"/>
      <c r="NTE74"/>
      <c r="NTF74"/>
      <c r="NTG74"/>
      <c r="NTH74"/>
      <c r="NTI74"/>
      <c r="NTJ74"/>
      <c r="NTK74"/>
      <c r="NTL74"/>
      <c r="NTM74"/>
      <c r="NTN74"/>
      <c r="NTO74"/>
      <c r="NTP74"/>
      <c r="NTQ74"/>
      <c r="NTR74"/>
      <c r="NTS74"/>
      <c r="NTT74"/>
      <c r="NTU74"/>
      <c r="NTV74"/>
      <c r="NTW74"/>
      <c r="NTX74"/>
      <c r="NTY74"/>
      <c r="NTZ74"/>
      <c r="NUA74"/>
      <c r="NUB74"/>
      <c r="NUC74"/>
      <c r="NUD74"/>
      <c r="NUE74"/>
      <c r="NUF74"/>
      <c r="NUG74"/>
      <c r="NUH74"/>
      <c r="NUI74"/>
      <c r="NUJ74"/>
      <c r="NUK74"/>
      <c r="NUL74"/>
      <c r="NUM74"/>
      <c r="NUN74"/>
      <c r="NUO74"/>
      <c r="NUP74"/>
      <c r="NUQ74"/>
      <c r="NUR74"/>
      <c r="NUS74"/>
      <c r="NUT74"/>
      <c r="NUU74"/>
      <c r="NUV74"/>
      <c r="NUW74"/>
      <c r="NUX74"/>
      <c r="NUY74"/>
      <c r="NUZ74"/>
      <c r="NVA74"/>
      <c r="NVB74"/>
      <c r="NVC74"/>
      <c r="NVD74"/>
      <c r="NVE74"/>
      <c r="NVF74"/>
      <c r="NVG74"/>
      <c r="NVH74"/>
      <c r="NVI74"/>
      <c r="NVJ74"/>
      <c r="NVK74"/>
      <c r="NVL74"/>
      <c r="NVM74"/>
      <c r="NVN74"/>
      <c r="NVO74"/>
      <c r="NVP74"/>
      <c r="NVQ74"/>
      <c r="NVR74"/>
      <c r="NVS74"/>
      <c r="NVT74"/>
      <c r="NVU74"/>
      <c r="NVV74"/>
      <c r="NVW74"/>
      <c r="NVX74"/>
      <c r="NVY74"/>
      <c r="NVZ74"/>
      <c r="NWA74"/>
      <c r="NWB74"/>
      <c r="NWC74"/>
      <c r="NWD74"/>
      <c r="NWE74"/>
      <c r="NWF74"/>
      <c r="NWG74"/>
      <c r="NWH74"/>
      <c r="NWI74"/>
      <c r="NWJ74"/>
      <c r="NWK74"/>
      <c r="NWL74"/>
      <c r="NWM74"/>
      <c r="NWN74"/>
      <c r="NWO74"/>
      <c r="NWP74"/>
      <c r="NWQ74"/>
      <c r="NWR74"/>
      <c r="NWS74"/>
      <c r="NWT74"/>
      <c r="NWU74"/>
      <c r="NWV74"/>
      <c r="NWW74"/>
      <c r="NWX74"/>
      <c r="NWY74"/>
      <c r="NWZ74"/>
      <c r="NXA74"/>
      <c r="NXB74"/>
      <c r="NXC74"/>
      <c r="NXD74"/>
      <c r="NXE74"/>
      <c r="NXF74"/>
      <c r="NXG74"/>
      <c r="NXH74"/>
      <c r="NXI74"/>
      <c r="NXJ74"/>
      <c r="NXK74"/>
      <c r="NXL74"/>
      <c r="NXM74"/>
      <c r="NXN74"/>
      <c r="NXO74"/>
      <c r="NXP74"/>
      <c r="NXQ74"/>
      <c r="NXR74"/>
      <c r="NXS74"/>
      <c r="NXT74"/>
      <c r="NXU74"/>
      <c r="NXV74"/>
      <c r="NXW74"/>
      <c r="NXX74"/>
      <c r="NXY74"/>
      <c r="NXZ74"/>
      <c r="NYA74"/>
      <c r="NYB74"/>
      <c r="NYC74"/>
      <c r="NYD74"/>
      <c r="NYE74"/>
      <c r="NYF74"/>
      <c r="NYG74"/>
      <c r="NYH74"/>
      <c r="NYI74"/>
      <c r="NYJ74"/>
      <c r="NYK74"/>
      <c r="NYL74"/>
      <c r="NYM74"/>
      <c r="NYN74"/>
      <c r="NYO74"/>
      <c r="NYP74"/>
      <c r="NYQ74"/>
      <c r="NYR74"/>
      <c r="NYS74"/>
      <c r="NYT74"/>
      <c r="NYU74"/>
      <c r="NYV74"/>
      <c r="NYW74"/>
      <c r="NYX74"/>
      <c r="NYY74"/>
      <c r="NYZ74"/>
      <c r="NZA74"/>
      <c r="NZB74"/>
      <c r="NZC74"/>
      <c r="NZD74"/>
      <c r="NZE74"/>
      <c r="NZF74"/>
      <c r="NZG74"/>
      <c r="NZH74"/>
      <c r="NZI74"/>
      <c r="NZJ74"/>
      <c r="NZK74"/>
      <c r="NZL74"/>
      <c r="NZM74"/>
      <c r="NZN74"/>
      <c r="NZO74"/>
      <c r="NZP74"/>
      <c r="NZQ74"/>
      <c r="NZR74"/>
      <c r="NZS74"/>
      <c r="NZT74"/>
      <c r="NZU74"/>
      <c r="NZV74"/>
      <c r="NZW74"/>
      <c r="NZX74"/>
      <c r="NZY74"/>
      <c r="NZZ74"/>
      <c r="OAA74"/>
      <c r="OAB74"/>
      <c r="OAC74"/>
      <c r="OAD74"/>
      <c r="OAE74"/>
      <c r="OAF74"/>
      <c r="OAG74"/>
      <c r="OAH74"/>
      <c r="OAI74"/>
      <c r="OAJ74"/>
      <c r="OAK74"/>
      <c r="OAL74"/>
      <c r="OAM74"/>
      <c r="OAN74"/>
      <c r="OAO74"/>
      <c r="OAP74"/>
      <c r="OAQ74"/>
      <c r="OAR74"/>
      <c r="OAS74"/>
      <c r="OAT74"/>
      <c r="OAU74"/>
      <c r="OAV74"/>
      <c r="OAW74"/>
      <c r="OAX74"/>
      <c r="OAY74"/>
      <c r="OAZ74"/>
      <c r="OBA74"/>
      <c r="OBB74"/>
      <c r="OBC74"/>
      <c r="OBD74"/>
      <c r="OBE74"/>
      <c r="OBF74"/>
      <c r="OBG74"/>
      <c r="OBH74"/>
      <c r="OBI74"/>
      <c r="OBJ74"/>
      <c r="OBK74"/>
      <c r="OBL74"/>
      <c r="OBM74"/>
      <c r="OBN74"/>
      <c r="OBO74"/>
      <c r="OBP74"/>
      <c r="OBQ74"/>
      <c r="OBR74"/>
      <c r="OBS74"/>
      <c r="OBT74"/>
      <c r="OBU74"/>
      <c r="OBV74"/>
      <c r="OBW74"/>
      <c r="OBX74"/>
      <c r="OBY74"/>
      <c r="OBZ74"/>
      <c r="OCA74"/>
      <c r="OCB74"/>
      <c r="OCC74"/>
      <c r="OCD74"/>
      <c r="OCE74"/>
      <c r="OCF74"/>
      <c r="OCG74"/>
      <c r="OCH74"/>
      <c r="OCI74"/>
      <c r="OCJ74"/>
      <c r="OCK74"/>
      <c r="OCL74"/>
      <c r="OCM74"/>
      <c r="OCN74"/>
      <c r="OCO74"/>
      <c r="OCP74"/>
      <c r="OCQ74"/>
      <c r="OCR74"/>
      <c r="OCS74"/>
      <c r="OCT74"/>
      <c r="OCU74"/>
      <c r="OCV74"/>
      <c r="OCW74"/>
      <c r="OCX74"/>
      <c r="OCY74"/>
      <c r="OCZ74"/>
      <c r="ODA74"/>
      <c r="ODB74"/>
      <c r="ODC74"/>
      <c r="ODD74"/>
      <c r="ODE74"/>
      <c r="ODF74"/>
      <c r="ODG74"/>
      <c r="ODH74"/>
      <c r="ODI74"/>
      <c r="ODJ74"/>
      <c r="ODK74"/>
      <c r="ODL74"/>
      <c r="ODM74"/>
      <c r="ODN74"/>
      <c r="ODO74"/>
      <c r="ODP74"/>
      <c r="ODQ74"/>
      <c r="ODR74"/>
      <c r="ODS74"/>
      <c r="ODT74"/>
      <c r="ODU74"/>
      <c r="ODV74"/>
      <c r="ODW74"/>
      <c r="ODX74"/>
      <c r="ODY74"/>
      <c r="ODZ74"/>
      <c r="OEA74"/>
      <c r="OEB74"/>
      <c r="OEC74"/>
      <c r="OED74"/>
      <c r="OEE74"/>
      <c r="OEF74"/>
      <c r="OEG74"/>
      <c r="OEH74"/>
      <c r="OEI74"/>
      <c r="OEJ74"/>
      <c r="OEK74"/>
      <c r="OEL74"/>
      <c r="OEM74"/>
      <c r="OEN74"/>
      <c r="OEO74"/>
      <c r="OEP74"/>
      <c r="OEQ74"/>
      <c r="OER74"/>
      <c r="OES74"/>
      <c r="OET74"/>
      <c r="OEU74"/>
      <c r="OEV74"/>
      <c r="OEW74"/>
      <c r="OEX74"/>
      <c r="OEY74"/>
      <c r="OEZ74"/>
      <c r="OFA74"/>
      <c r="OFB74"/>
      <c r="OFC74"/>
      <c r="OFD74"/>
      <c r="OFE74"/>
      <c r="OFF74"/>
      <c r="OFG74"/>
      <c r="OFH74"/>
      <c r="OFI74"/>
      <c r="OFJ74"/>
      <c r="OFK74"/>
      <c r="OFL74"/>
      <c r="OFM74"/>
      <c r="OFN74"/>
      <c r="OFO74"/>
      <c r="OFP74"/>
      <c r="OFQ74"/>
      <c r="OFR74"/>
      <c r="OFS74"/>
      <c r="OFT74"/>
      <c r="OFU74"/>
      <c r="OFV74"/>
      <c r="OFW74"/>
      <c r="OFX74"/>
      <c r="OFY74"/>
      <c r="OFZ74"/>
      <c r="OGA74"/>
      <c r="OGB74"/>
      <c r="OGC74"/>
      <c r="OGD74"/>
      <c r="OGE74"/>
      <c r="OGF74"/>
      <c r="OGG74"/>
      <c r="OGH74"/>
      <c r="OGI74"/>
      <c r="OGJ74"/>
      <c r="OGK74"/>
      <c r="OGL74"/>
      <c r="OGM74"/>
      <c r="OGN74"/>
      <c r="OGO74"/>
      <c r="OGP74"/>
      <c r="OGQ74"/>
      <c r="OGR74"/>
      <c r="OGS74"/>
      <c r="OGT74"/>
      <c r="OGU74"/>
      <c r="OGV74"/>
      <c r="OGW74"/>
      <c r="OGX74"/>
      <c r="OGY74"/>
      <c r="OGZ74"/>
      <c r="OHA74"/>
      <c r="OHB74"/>
      <c r="OHC74"/>
      <c r="OHD74"/>
      <c r="OHE74"/>
      <c r="OHF74"/>
      <c r="OHG74"/>
      <c r="OHH74"/>
      <c r="OHI74"/>
      <c r="OHJ74"/>
      <c r="OHK74"/>
      <c r="OHL74"/>
      <c r="OHM74"/>
      <c r="OHN74"/>
      <c r="OHO74"/>
      <c r="OHP74"/>
      <c r="OHQ74"/>
      <c r="OHR74"/>
      <c r="OHS74"/>
      <c r="OHT74"/>
      <c r="OHU74"/>
      <c r="OHV74"/>
      <c r="OHW74"/>
      <c r="OHX74"/>
      <c r="OHY74"/>
      <c r="OHZ74"/>
      <c r="OIA74"/>
      <c r="OIB74"/>
      <c r="OIC74"/>
      <c r="OID74"/>
      <c r="OIE74"/>
      <c r="OIF74"/>
      <c r="OIG74"/>
      <c r="OIH74"/>
      <c r="OII74"/>
      <c r="OIJ74"/>
      <c r="OIK74"/>
      <c r="OIL74"/>
      <c r="OIM74"/>
      <c r="OIN74"/>
      <c r="OIO74"/>
      <c r="OIP74"/>
      <c r="OIQ74"/>
      <c r="OIR74"/>
      <c r="OIS74"/>
      <c r="OIT74"/>
      <c r="OIU74"/>
      <c r="OIV74"/>
      <c r="OIW74"/>
      <c r="OIX74"/>
      <c r="OIY74"/>
      <c r="OIZ74"/>
      <c r="OJA74"/>
      <c r="OJB74"/>
      <c r="OJC74"/>
      <c r="OJD74"/>
      <c r="OJE74"/>
      <c r="OJF74"/>
      <c r="OJG74"/>
      <c r="OJH74"/>
      <c r="OJI74"/>
      <c r="OJJ74"/>
      <c r="OJK74"/>
      <c r="OJL74"/>
      <c r="OJM74"/>
      <c r="OJN74"/>
      <c r="OJO74"/>
      <c r="OJP74"/>
      <c r="OJQ74"/>
      <c r="OJR74"/>
      <c r="OJS74"/>
      <c r="OJT74"/>
      <c r="OJU74"/>
      <c r="OJV74"/>
      <c r="OJW74"/>
      <c r="OJX74"/>
      <c r="OJY74"/>
      <c r="OJZ74"/>
      <c r="OKA74"/>
      <c r="OKB74"/>
      <c r="OKC74"/>
      <c r="OKD74"/>
      <c r="OKE74"/>
      <c r="OKF74"/>
      <c r="OKG74"/>
      <c r="OKH74"/>
      <c r="OKI74"/>
      <c r="OKJ74"/>
      <c r="OKK74"/>
      <c r="OKL74"/>
      <c r="OKM74"/>
      <c r="OKN74"/>
      <c r="OKO74"/>
      <c r="OKP74"/>
      <c r="OKQ74"/>
      <c r="OKR74"/>
      <c r="OKS74"/>
      <c r="OKT74"/>
      <c r="OKU74"/>
      <c r="OKV74"/>
      <c r="OKW74"/>
      <c r="OKX74"/>
      <c r="OKY74"/>
      <c r="OKZ74"/>
      <c r="OLA74"/>
      <c r="OLB74"/>
      <c r="OLC74"/>
      <c r="OLD74"/>
      <c r="OLE74"/>
      <c r="OLF74"/>
      <c r="OLG74"/>
      <c r="OLH74"/>
      <c r="OLI74"/>
      <c r="OLJ74"/>
      <c r="OLK74"/>
      <c r="OLL74"/>
      <c r="OLM74"/>
      <c r="OLN74"/>
      <c r="OLO74"/>
      <c r="OLP74"/>
      <c r="OLQ74"/>
      <c r="OLR74"/>
      <c r="OLS74"/>
      <c r="OLT74"/>
      <c r="OLU74"/>
      <c r="OLV74"/>
      <c r="OLW74"/>
      <c r="OLX74"/>
      <c r="OLY74"/>
      <c r="OLZ74"/>
      <c r="OMA74"/>
      <c r="OMB74"/>
      <c r="OMC74"/>
      <c r="OMD74"/>
      <c r="OME74"/>
      <c r="OMF74"/>
      <c r="OMG74"/>
      <c r="OMH74"/>
      <c r="OMI74"/>
      <c r="OMJ74"/>
      <c r="OMK74"/>
      <c r="OML74"/>
      <c r="OMM74"/>
      <c r="OMN74"/>
      <c r="OMO74"/>
      <c r="OMP74"/>
      <c r="OMQ74"/>
      <c r="OMR74"/>
      <c r="OMS74"/>
      <c r="OMT74"/>
      <c r="OMU74"/>
      <c r="OMV74"/>
      <c r="OMW74"/>
      <c r="OMX74"/>
      <c r="OMY74"/>
      <c r="OMZ74"/>
      <c r="ONA74"/>
      <c r="ONB74"/>
      <c r="ONC74"/>
      <c r="OND74"/>
      <c r="ONE74"/>
      <c r="ONF74"/>
      <c r="ONG74"/>
      <c r="ONH74"/>
      <c r="ONI74"/>
      <c r="ONJ74"/>
      <c r="ONK74"/>
      <c r="ONL74"/>
      <c r="ONM74"/>
      <c r="ONN74"/>
      <c r="ONO74"/>
      <c r="ONP74"/>
      <c r="ONQ74"/>
      <c r="ONR74"/>
      <c r="ONS74"/>
      <c r="ONT74"/>
      <c r="ONU74"/>
      <c r="ONV74"/>
      <c r="ONW74"/>
      <c r="ONX74"/>
      <c r="ONY74"/>
      <c r="ONZ74"/>
      <c r="OOA74"/>
      <c r="OOB74"/>
      <c r="OOC74"/>
      <c r="OOD74"/>
      <c r="OOE74"/>
      <c r="OOF74"/>
      <c r="OOG74"/>
      <c r="OOH74"/>
      <c r="OOI74"/>
      <c r="OOJ74"/>
      <c r="OOK74"/>
      <c r="OOL74"/>
      <c r="OOM74"/>
      <c r="OON74"/>
      <c r="OOO74"/>
      <c r="OOP74"/>
      <c r="OOQ74"/>
      <c r="OOR74"/>
      <c r="OOS74"/>
      <c r="OOT74"/>
      <c r="OOU74"/>
      <c r="OOV74"/>
      <c r="OOW74"/>
      <c r="OOX74"/>
      <c r="OOY74"/>
      <c r="OOZ74"/>
      <c r="OPA74"/>
      <c r="OPB74"/>
      <c r="OPC74"/>
      <c r="OPD74"/>
      <c r="OPE74"/>
      <c r="OPF74"/>
      <c r="OPG74"/>
      <c r="OPH74"/>
      <c r="OPI74"/>
      <c r="OPJ74"/>
      <c r="OPK74"/>
      <c r="OPL74"/>
      <c r="OPM74"/>
      <c r="OPN74"/>
      <c r="OPO74"/>
      <c r="OPP74"/>
      <c r="OPQ74"/>
      <c r="OPR74"/>
      <c r="OPS74"/>
      <c r="OPT74"/>
      <c r="OPU74"/>
      <c r="OPV74"/>
      <c r="OPW74"/>
      <c r="OPX74"/>
      <c r="OPY74"/>
      <c r="OPZ74"/>
      <c r="OQA74"/>
      <c r="OQB74"/>
      <c r="OQC74"/>
      <c r="OQD74"/>
      <c r="OQE74"/>
      <c r="OQF74"/>
      <c r="OQG74"/>
      <c r="OQH74"/>
      <c r="OQI74"/>
      <c r="OQJ74"/>
      <c r="OQK74"/>
      <c r="OQL74"/>
      <c r="OQM74"/>
      <c r="OQN74"/>
      <c r="OQO74"/>
      <c r="OQP74"/>
      <c r="OQQ74"/>
      <c r="OQR74"/>
      <c r="OQS74"/>
      <c r="OQT74"/>
      <c r="OQU74"/>
      <c r="OQV74"/>
      <c r="OQW74"/>
      <c r="OQX74"/>
      <c r="OQY74"/>
      <c r="OQZ74"/>
      <c r="ORA74"/>
      <c r="ORB74"/>
      <c r="ORC74"/>
      <c r="ORD74"/>
      <c r="ORE74"/>
      <c r="ORF74"/>
      <c r="ORG74"/>
      <c r="ORH74"/>
      <c r="ORI74"/>
      <c r="ORJ74"/>
      <c r="ORK74"/>
      <c r="ORL74"/>
      <c r="ORM74"/>
      <c r="ORN74"/>
      <c r="ORO74"/>
      <c r="ORP74"/>
      <c r="ORQ74"/>
      <c r="ORR74"/>
      <c r="ORS74"/>
      <c r="ORT74"/>
      <c r="ORU74"/>
      <c r="ORV74"/>
      <c r="ORW74"/>
      <c r="ORX74"/>
      <c r="ORY74"/>
      <c r="ORZ74"/>
      <c r="OSA74"/>
      <c r="OSB74"/>
      <c r="OSC74"/>
      <c r="OSD74"/>
      <c r="OSE74"/>
      <c r="OSF74"/>
      <c r="OSG74"/>
      <c r="OSH74"/>
      <c r="OSI74"/>
      <c r="OSJ74"/>
      <c r="OSK74"/>
      <c r="OSL74"/>
      <c r="OSM74"/>
      <c r="OSN74"/>
      <c r="OSO74"/>
      <c r="OSP74"/>
      <c r="OSQ74"/>
      <c r="OSR74"/>
      <c r="OSS74"/>
      <c r="OST74"/>
      <c r="OSU74"/>
      <c r="OSV74"/>
      <c r="OSW74"/>
      <c r="OSX74"/>
      <c r="OSY74"/>
      <c r="OSZ74"/>
      <c r="OTA74"/>
      <c r="OTB74"/>
      <c r="OTC74"/>
      <c r="OTD74"/>
      <c r="OTE74"/>
      <c r="OTF74"/>
      <c r="OTG74"/>
      <c r="OTH74"/>
      <c r="OTI74"/>
      <c r="OTJ74"/>
      <c r="OTK74"/>
      <c r="OTL74"/>
      <c r="OTM74"/>
      <c r="OTN74"/>
      <c r="OTO74"/>
      <c r="OTP74"/>
      <c r="OTQ74"/>
      <c r="OTR74"/>
      <c r="OTS74"/>
      <c r="OTT74"/>
      <c r="OTU74"/>
      <c r="OTV74"/>
      <c r="OTW74"/>
      <c r="OTX74"/>
      <c r="OTY74"/>
      <c r="OTZ74"/>
      <c r="OUA74"/>
      <c r="OUB74"/>
      <c r="OUC74"/>
      <c r="OUD74"/>
      <c r="OUE74"/>
      <c r="OUF74"/>
      <c r="OUG74"/>
      <c r="OUH74"/>
      <c r="OUI74"/>
      <c r="OUJ74"/>
      <c r="OUK74"/>
      <c r="OUL74"/>
      <c r="OUM74"/>
      <c r="OUN74"/>
      <c r="OUO74"/>
      <c r="OUP74"/>
      <c r="OUQ74"/>
      <c r="OUR74"/>
      <c r="OUS74"/>
      <c r="OUT74"/>
      <c r="OUU74"/>
      <c r="OUV74"/>
      <c r="OUW74"/>
      <c r="OUX74"/>
      <c r="OUY74"/>
      <c r="OUZ74"/>
      <c r="OVA74"/>
      <c r="OVB74"/>
      <c r="OVC74"/>
      <c r="OVD74"/>
      <c r="OVE74"/>
      <c r="OVF74"/>
      <c r="OVG74"/>
      <c r="OVH74"/>
      <c r="OVI74"/>
      <c r="OVJ74"/>
      <c r="OVK74"/>
      <c r="OVL74"/>
      <c r="OVM74"/>
      <c r="OVN74"/>
      <c r="OVO74"/>
      <c r="OVP74"/>
      <c r="OVQ74"/>
      <c r="OVR74"/>
      <c r="OVS74"/>
      <c r="OVT74"/>
      <c r="OVU74"/>
      <c r="OVV74"/>
      <c r="OVW74"/>
      <c r="OVX74"/>
      <c r="OVY74"/>
      <c r="OVZ74"/>
      <c r="OWA74"/>
      <c r="OWB74"/>
      <c r="OWC74"/>
      <c r="OWD74"/>
      <c r="OWE74"/>
      <c r="OWF74"/>
      <c r="OWG74"/>
      <c r="OWH74"/>
      <c r="OWI74"/>
      <c r="OWJ74"/>
      <c r="OWK74"/>
      <c r="OWL74"/>
      <c r="OWM74"/>
      <c r="OWN74"/>
      <c r="OWO74"/>
      <c r="OWP74"/>
      <c r="OWQ74"/>
      <c r="OWR74"/>
      <c r="OWS74"/>
      <c r="OWT74"/>
      <c r="OWU74"/>
      <c r="OWV74"/>
      <c r="OWW74"/>
      <c r="OWX74"/>
      <c r="OWY74"/>
      <c r="OWZ74"/>
      <c r="OXA74"/>
      <c r="OXB74"/>
      <c r="OXC74"/>
      <c r="OXD74"/>
      <c r="OXE74"/>
      <c r="OXF74"/>
      <c r="OXG74"/>
      <c r="OXH74"/>
      <c r="OXI74"/>
      <c r="OXJ74"/>
      <c r="OXK74"/>
      <c r="OXL74"/>
      <c r="OXM74"/>
      <c r="OXN74"/>
      <c r="OXO74"/>
      <c r="OXP74"/>
      <c r="OXQ74"/>
      <c r="OXR74"/>
      <c r="OXS74"/>
      <c r="OXT74"/>
      <c r="OXU74"/>
      <c r="OXV74"/>
      <c r="OXW74"/>
      <c r="OXX74"/>
      <c r="OXY74"/>
      <c r="OXZ74"/>
      <c r="OYA74"/>
      <c r="OYB74"/>
      <c r="OYC74"/>
      <c r="OYD74"/>
      <c r="OYE74"/>
      <c r="OYF74"/>
      <c r="OYG74"/>
      <c r="OYH74"/>
      <c r="OYI74"/>
      <c r="OYJ74"/>
      <c r="OYK74"/>
      <c r="OYL74"/>
      <c r="OYM74"/>
      <c r="OYN74"/>
      <c r="OYO74"/>
      <c r="OYP74"/>
      <c r="OYQ74"/>
      <c r="OYR74"/>
      <c r="OYS74"/>
      <c r="OYT74"/>
      <c r="OYU74"/>
      <c r="OYV74"/>
      <c r="OYW74"/>
      <c r="OYX74"/>
      <c r="OYY74"/>
      <c r="OYZ74"/>
      <c r="OZA74"/>
      <c r="OZB74"/>
      <c r="OZC74"/>
      <c r="OZD74"/>
      <c r="OZE74"/>
      <c r="OZF74"/>
      <c r="OZG74"/>
      <c r="OZH74"/>
      <c r="OZI74"/>
      <c r="OZJ74"/>
      <c r="OZK74"/>
      <c r="OZL74"/>
      <c r="OZM74"/>
      <c r="OZN74"/>
      <c r="OZO74"/>
      <c r="OZP74"/>
      <c r="OZQ74"/>
      <c r="OZR74"/>
      <c r="OZS74"/>
      <c r="OZT74"/>
      <c r="OZU74"/>
      <c r="OZV74"/>
      <c r="OZW74"/>
      <c r="OZX74"/>
      <c r="OZY74"/>
      <c r="OZZ74"/>
      <c r="PAA74"/>
      <c r="PAB74"/>
      <c r="PAC74"/>
      <c r="PAD74"/>
      <c r="PAE74"/>
      <c r="PAF74"/>
      <c r="PAG74"/>
      <c r="PAH74"/>
      <c r="PAI74"/>
      <c r="PAJ74"/>
      <c r="PAK74"/>
      <c r="PAL74"/>
      <c r="PAM74"/>
      <c r="PAN74"/>
      <c r="PAO74"/>
      <c r="PAP74"/>
      <c r="PAQ74"/>
      <c r="PAR74"/>
      <c r="PAS74"/>
      <c r="PAT74"/>
      <c r="PAU74"/>
      <c r="PAV74"/>
      <c r="PAW74"/>
      <c r="PAX74"/>
      <c r="PAY74"/>
      <c r="PAZ74"/>
      <c r="PBA74"/>
      <c r="PBB74"/>
      <c r="PBC74"/>
      <c r="PBD74"/>
      <c r="PBE74"/>
      <c r="PBF74"/>
      <c r="PBG74"/>
      <c r="PBH74"/>
      <c r="PBI74"/>
      <c r="PBJ74"/>
      <c r="PBK74"/>
      <c r="PBL74"/>
      <c r="PBM74"/>
      <c r="PBN74"/>
      <c r="PBO74"/>
      <c r="PBP74"/>
      <c r="PBQ74"/>
      <c r="PBR74"/>
      <c r="PBS74"/>
      <c r="PBT74"/>
      <c r="PBU74"/>
      <c r="PBV74"/>
      <c r="PBW74"/>
      <c r="PBX74"/>
      <c r="PBY74"/>
      <c r="PBZ74"/>
      <c r="PCA74"/>
      <c r="PCB74"/>
      <c r="PCC74"/>
      <c r="PCD74"/>
      <c r="PCE74"/>
      <c r="PCF74"/>
      <c r="PCG74"/>
      <c r="PCH74"/>
      <c r="PCI74"/>
      <c r="PCJ74"/>
      <c r="PCK74"/>
      <c r="PCL74"/>
      <c r="PCM74"/>
      <c r="PCN74"/>
      <c r="PCO74"/>
      <c r="PCP74"/>
      <c r="PCQ74"/>
      <c r="PCR74"/>
      <c r="PCS74"/>
      <c r="PCT74"/>
      <c r="PCU74"/>
      <c r="PCV74"/>
      <c r="PCW74"/>
      <c r="PCX74"/>
      <c r="PCY74"/>
      <c r="PCZ74"/>
      <c r="PDA74"/>
      <c r="PDB74"/>
      <c r="PDC74"/>
      <c r="PDD74"/>
      <c r="PDE74"/>
      <c r="PDF74"/>
      <c r="PDG74"/>
      <c r="PDH74"/>
      <c r="PDI74"/>
      <c r="PDJ74"/>
      <c r="PDK74"/>
      <c r="PDL74"/>
      <c r="PDM74"/>
      <c r="PDN74"/>
      <c r="PDO74"/>
      <c r="PDP74"/>
      <c r="PDQ74"/>
      <c r="PDR74"/>
      <c r="PDS74"/>
      <c r="PDT74"/>
      <c r="PDU74"/>
      <c r="PDV74"/>
      <c r="PDW74"/>
      <c r="PDX74"/>
      <c r="PDY74"/>
      <c r="PDZ74"/>
      <c r="PEA74"/>
      <c r="PEB74"/>
      <c r="PEC74"/>
      <c r="PED74"/>
      <c r="PEE74"/>
      <c r="PEF74"/>
      <c r="PEG74"/>
      <c r="PEH74"/>
      <c r="PEI74"/>
      <c r="PEJ74"/>
      <c r="PEK74"/>
      <c r="PEL74"/>
      <c r="PEM74"/>
      <c r="PEN74"/>
      <c r="PEO74"/>
      <c r="PEP74"/>
      <c r="PEQ74"/>
      <c r="PER74"/>
      <c r="PES74"/>
      <c r="PET74"/>
      <c r="PEU74"/>
      <c r="PEV74"/>
      <c r="PEW74"/>
      <c r="PEX74"/>
      <c r="PEY74"/>
      <c r="PEZ74"/>
      <c r="PFA74"/>
      <c r="PFB74"/>
      <c r="PFC74"/>
      <c r="PFD74"/>
      <c r="PFE74"/>
      <c r="PFF74"/>
      <c r="PFG74"/>
      <c r="PFH74"/>
      <c r="PFI74"/>
      <c r="PFJ74"/>
      <c r="PFK74"/>
      <c r="PFL74"/>
      <c r="PFM74"/>
      <c r="PFN74"/>
      <c r="PFO74"/>
      <c r="PFP74"/>
      <c r="PFQ74"/>
      <c r="PFR74"/>
      <c r="PFS74"/>
      <c r="PFT74"/>
      <c r="PFU74"/>
      <c r="PFV74"/>
      <c r="PFW74"/>
      <c r="PFX74"/>
      <c r="PFY74"/>
      <c r="PFZ74"/>
      <c r="PGA74"/>
      <c r="PGB74"/>
      <c r="PGC74"/>
      <c r="PGD74"/>
      <c r="PGE74"/>
      <c r="PGF74"/>
      <c r="PGG74"/>
      <c r="PGH74"/>
      <c r="PGI74"/>
      <c r="PGJ74"/>
      <c r="PGK74"/>
      <c r="PGL74"/>
      <c r="PGM74"/>
      <c r="PGN74"/>
      <c r="PGO74"/>
      <c r="PGP74"/>
      <c r="PGQ74"/>
      <c r="PGR74"/>
      <c r="PGS74"/>
      <c r="PGT74"/>
      <c r="PGU74"/>
      <c r="PGV74"/>
      <c r="PGW74"/>
      <c r="PGX74"/>
      <c r="PGY74"/>
      <c r="PGZ74"/>
      <c r="PHA74"/>
      <c r="PHB74"/>
      <c r="PHC74"/>
      <c r="PHD74"/>
      <c r="PHE74"/>
      <c r="PHF74"/>
      <c r="PHG74"/>
      <c r="PHH74"/>
      <c r="PHI74"/>
      <c r="PHJ74"/>
      <c r="PHK74"/>
      <c r="PHL74"/>
      <c r="PHM74"/>
      <c r="PHN74"/>
      <c r="PHO74"/>
      <c r="PHP74"/>
      <c r="PHQ74"/>
      <c r="PHR74"/>
      <c r="PHS74"/>
      <c r="PHT74"/>
      <c r="PHU74"/>
      <c r="PHV74"/>
      <c r="PHW74"/>
      <c r="PHX74"/>
      <c r="PHY74"/>
      <c r="PHZ74"/>
      <c r="PIA74"/>
      <c r="PIB74"/>
      <c r="PIC74"/>
      <c r="PID74"/>
      <c r="PIE74"/>
      <c r="PIF74"/>
      <c r="PIG74"/>
      <c r="PIH74"/>
      <c r="PII74"/>
      <c r="PIJ74"/>
      <c r="PIK74"/>
      <c r="PIL74"/>
      <c r="PIM74"/>
      <c r="PIN74"/>
      <c r="PIO74"/>
      <c r="PIP74"/>
      <c r="PIQ74"/>
      <c r="PIR74"/>
      <c r="PIS74"/>
      <c r="PIT74"/>
      <c r="PIU74"/>
      <c r="PIV74"/>
      <c r="PIW74"/>
      <c r="PIX74"/>
      <c r="PIY74"/>
      <c r="PIZ74"/>
      <c r="PJA74"/>
      <c r="PJB74"/>
      <c r="PJC74"/>
      <c r="PJD74"/>
      <c r="PJE74"/>
      <c r="PJF74"/>
      <c r="PJG74"/>
      <c r="PJH74"/>
      <c r="PJI74"/>
      <c r="PJJ74"/>
      <c r="PJK74"/>
      <c r="PJL74"/>
      <c r="PJM74"/>
      <c r="PJN74"/>
      <c r="PJO74"/>
      <c r="PJP74"/>
      <c r="PJQ74"/>
      <c r="PJR74"/>
      <c r="PJS74"/>
      <c r="PJT74"/>
      <c r="PJU74"/>
      <c r="PJV74"/>
      <c r="PJW74"/>
      <c r="PJX74"/>
      <c r="PJY74"/>
      <c r="PJZ74"/>
      <c r="PKA74"/>
      <c r="PKB74"/>
      <c r="PKC74"/>
      <c r="PKD74"/>
      <c r="PKE74"/>
      <c r="PKF74"/>
      <c r="PKG74"/>
      <c r="PKH74"/>
      <c r="PKI74"/>
      <c r="PKJ74"/>
      <c r="PKK74"/>
      <c r="PKL74"/>
      <c r="PKM74"/>
      <c r="PKN74"/>
      <c r="PKO74"/>
      <c r="PKP74"/>
      <c r="PKQ74"/>
      <c r="PKR74"/>
      <c r="PKS74"/>
      <c r="PKT74"/>
      <c r="PKU74"/>
      <c r="PKV74"/>
      <c r="PKW74"/>
      <c r="PKX74"/>
      <c r="PKY74"/>
      <c r="PKZ74"/>
      <c r="PLA74"/>
      <c r="PLB74"/>
      <c r="PLC74"/>
      <c r="PLD74"/>
      <c r="PLE74"/>
      <c r="PLF74"/>
      <c r="PLG74"/>
      <c r="PLH74"/>
      <c r="PLI74"/>
      <c r="PLJ74"/>
      <c r="PLK74"/>
      <c r="PLL74"/>
      <c r="PLM74"/>
      <c r="PLN74"/>
      <c r="PLO74"/>
      <c r="PLP74"/>
      <c r="PLQ74"/>
      <c r="PLR74"/>
      <c r="PLS74"/>
      <c r="PLT74"/>
      <c r="PLU74"/>
      <c r="PLV74"/>
      <c r="PLW74"/>
      <c r="PLX74"/>
      <c r="PLY74"/>
      <c r="PLZ74"/>
      <c r="PMA74"/>
      <c r="PMB74"/>
      <c r="PMC74"/>
      <c r="PMD74"/>
      <c r="PME74"/>
      <c r="PMF74"/>
      <c r="PMG74"/>
      <c r="PMH74"/>
      <c r="PMI74"/>
      <c r="PMJ74"/>
      <c r="PMK74"/>
      <c r="PML74"/>
      <c r="PMM74"/>
      <c r="PMN74"/>
      <c r="PMO74"/>
      <c r="PMP74"/>
      <c r="PMQ74"/>
      <c r="PMR74"/>
      <c r="PMS74"/>
      <c r="PMT74"/>
      <c r="PMU74"/>
      <c r="PMV74"/>
      <c r="PMW74"/>
      <c r="PMX74"/>
      <c r="PMY74"/>
      <c r="PMZ74"/>
      <c r="PNA74"/>
      <c r="PNB74"/>
      <c r="PNC74"/>
      <c r="PND74"/>
      <c r="PNE74"/>
      <c r="PNF74"/>
      <c r="PNG74"/>
      <c r="PNH74"/>
      <c r="PNI74"/>
      <c r="PNJ74"/>
      <c r="PNK74"/>
      <c r="PNL74"/>
      <c r="PNM74"/>
      <c r="PNN74"/>
      <c r="PNO74"/>
      <c r="PNP74"/>
      <c r="PNQ74"/>
      <c r="PNR74"/>
      <c r="PNS74"/>
      <c r="PNT74"/>
      <c r="PNU74"/>
      <c r="PNV74"/>
      <c r="PNW74"/>
      <c r="PNX74"/>
      <c r="PNY74"/>
      <c r="PNZ74"/>
      <c r="POA74"/>
      <c r="POB74"/>
      <c r="POC74"/>
      <c r="POD74"/>
      <c r="POE74"/>
      <c r="POF74"/>
      <c r="POG74"/>
      <c r="POH74"/>
      <c r="POI74"/>
      <c r="POJ74"/>
      <c r="POK74"/>
      <c r="POL74"/>
      <c r="POM74"/>
      <c r="PON74"/>
      <c r="POO74"/>
      <c r="POP74"/>
      <c r="POQ74"/>
      <c r="POR74"/>
      <c r="POS74"/>
      <c r="POT74"/>
      <c r="POU74"/>
      <c r="POV74"/>
      <c r="POW74"/>
      <c r="POX74"/>
      <c r="POY74"/>
      <c r="POZ74"/>
      <c r="PPA74"/>
      <c r="PPB74"/>
      <c r="PPC74"/>
      <c r="PPD74"/>
      <c r="PPE74"/>
      <c r="PPF74"/>
      <c r="PPG74"/>
      <c r="PPH74"/>
      <c r="PPI74"/>
      <c r="PPJ74"/>
      <c r="PPK74"/>
      <c r="PPL74"/>
      <c r="PPM74"/>
      <c r="PPN74"/>
      <c r="PPO74"/>
      <c r="PPP74"/>
      <c r="PPQ74"/>
      <c r="PPR74"/>
      <c r="PPS74"/>
      <c r="PPT74"/>
      <c r="PPU74"/>
      <c r="PPV74"/>
      <c r="PPW74"/>
      <c r="PPX74"/>
      <c r="PPY74"/>
      <c r="PPZ74"/>
      <c r="PQA74"/>
      <c r="PQB74"/>
      <c r="PQC74"/>
      <c r="PQD74"/>
      <c r="PQE74"/>
      <c r="PQF74"/>
      <c r="PQG74"/>
      <c r="PQH74"/>
      <c r="PQI74"/>
      <c r="PQJ74"/>
      <c r="PQK74"/>
      <c r="PQL74"/>
      <c r="PQM74"/>
      <c r="PQN74"/>
      <c r="PQO74"/>
      <c r="PQP74"/>
      <c r="PQQ74"/>
      <c r="PQR74"/>
      <c r="PQS74"/>
      <c r="PQT74"/>
      <c r="PQU74"/>
      <c r="PQV74"/>
      <c r="PQW74"/>
      <c r="PQX74"/>
      <c r="PQY74"/>
      <c r="PQZ74"/>
      <c r="PRA74"/>
      <c r="PRB74"/>
      <c r="PRC74"/>
      <c r="PRD74"/>
      <c r="PRE74"/>
      <c r="PRF74"/>
      <c r="PRG74"/>
      <c r="PRH74"/>
      <c r="PRI74"/>
      <c r="PRJ74"/>
      <c r="PRK74"/>
      <c r="PRL74"/>
      <c r="PRM74"/>
      <c r="PRN74"/>
      <c r="PRO74"/>
      <c r="PRP74"/>
      <c r="PRQ74"/>
      <c r="PRR74"/>
      <c r="PRS74"/>
      <c r="PRT74"/>
      <c r="PRU74"/>
      <c r="PRV74"/>
      <c r="PRW74"/>
      <c r="PRX74"/>
      <c r="PRY74"/>
      <c r="PRZ74"/>
      <c r="PSA74"/>
      <c r="PSB74"/>
      <c r="PSC74"/>
      <c r="PSD74"/>
      <c r="PSE74"/>
      <c r="PSF74"/>
      <c r="PSG74"/>
      <c r="PSH74"/>
      <c r="PSI74"/>
      <c r="PSJ74"/>
      <c r="PSK74"/>
      <c r="PSL74"/>
      <c r="PSM74"/>
      <c r="PSN74"/>
      <c r="PSO74"/>
      <c r="PSP74"/>
      <c r="PSQ74"/>
      <c r="PSR74"/>
      <c r="PSS74"/>
      <c r="PST74"/>
      <c r="PSU74"/>
      <c r="PSV74"/>
      <c r="PSW74"/>
      <c r="PSX74"/>
      <c r="PSY74"/>
      <c r="PSZ74"/>
      <c r="PTA74"/>
      <c r="PTB74"/>
      <c r="PTC74"/>
      <c r="PTD74"/>
      <c r="PTE74"/>
      <c r="PTF74"/>
      <c r="PTG74"/>
      <c r="PTH74"/>
      <c r="PTI74"/>
      <c r="PTJ74"/>
      <c r="PTK74"/>
      <c r="PTL74"/>
      <c r="PTM74"/>
      <c r="PTN74"/>
      <c r="PTO74"/>
      <c r="PTP74"/>
      <c r="PTQ74"/>
      <c r="PTR74"/>
      <c r="PTS74"/>
      <c r="PTT74"/>
      <c r="PTU74"/>
      <c r="PTV74"/>
      <c r="PTW74"/>
      <c r="PTX74"/>
      <c r="PTY74"/>
      <c r="PTZ74"/>
      <c r="PUA74"/>
      <c r="PUB74"/>
      <c r="PUC74"/>
      <c r="PUD74"/>
      <c r="PUE74"/>
      <c r="PUF74"/>
      <c r="PUG74"/>
      <c r="PUH74"/>
      <c r="PUI74"/>
      <c r="PUJ74"/>
      <c r="PUK74"/>
      <c r="PUL74"/>
      <c r="PUM74"/>
      <c r="PUN74"/>
      <c r="PUO74"/>
      <c r="PUP74"/>
      <c r="PUQ74"/>
      <c r="PUR74"/>
      <c r="PUS74"/>
      <c r="PUT74"/>
      <c r="PUU74"/>
      <c r="PUV74"/>
      <c r="PUW74"/>
      <c r="PUX74"/>
      <c r="PUY74"/>
      <c r="PUZ74"/>
      <c r="PVA74"/>
      <c r="PVB74"/>
      <c r="PVC74"/>
      <c r="PVD74"/>
      <c r="PVE74"/>
      <c r="PVF74"/>
      <c r="PVG74"/>
      <c r="PVH74"/>
      <c r="PVI74"/>
      <c r="PVJ74"/>
      <c r="PVK74"/>
      <c r="PVL74"/>
      <c r="PVM74"/>
      <c r="PVN74"/>
      <c r="PVO74"/>
      <c r="PVP74"/>
      <c r="PVQ74"/>
      <c r="PVR74"/>
      <c r="PVS74"/>
      <c r="PVT74"/>
      <c r="PVU74"/>
      <c r="PVV74"/>
      <c r="PVW74"/>
      <c r="PVX74"/>
      <c r="PVY74"/>
      <c r="PVZ74"/>
      <c r="PWA74"/>
      <c r="PWB74"/>
      <c r="PWC74"/>
      <c r="PWD74"/>
      <c r="PWE74"/>
      <c r="PWF74"/>
      <c r="PWG74"/>
      <c r="PWH74"/>
      <c r="PWI74"/>
      <c r="PWJ74"/>
      <c r="PWK74"/>
      <c r="PWL74"/>
      <c r="PWM74"/>
      <c r="PWN74"/>
      <c r="PWO74"/>
      <c r="PWP74"/>
      <c r="PWQ74"/>
      <c r="PWR74"/>
      <c r="PWS74"/>
      <c r="PWT74"/>
      <c r="PWU74"/>
      <c r="PWV74"/>
      <c r="PWW74"/>
      <c r="PWX74"/>
      <c r="PWY74"/>
      <c r="PWZ74"/>
      <c r="PXA74"/>
      <c r="PXB74"/>
      <c r="PXC74"/>
      <c r="PXD74"/>
      <c r="PXE74"/>
      <c r="PXF74"/>
      <c r="PXG74"/>
      <c r="PXH74"/>
      <c r="PXI74"/>
      <c r="PXJ74"/>
      <c r="PXK74"/>
      <c r="PXL74"/>
      <c r="PXM74"/>
      <c r="PXN74"/>
      <c r="PXO74"/>
      <c r="PXP74"/>
      <c r="PXQ74"/>
      <c r="PXR74"/>
      <c r="PXS74"/>
      <c r="PXT74"/>
      <c r="PXU74"/>
      <c r="PXV74"/>
      <c r="PXW74"/>
      <c r="PXX74"/>
      <c r="PXY74"/>
      <c r="PXZ74"/>
      <c r="PYA74"/>
      <c r="PYB74"/>
      <c r="PYC74"/>
      <c r="PYD74"/>
      <c r="PYE74"/>
      <c r="PYF74"/>
      <c r="PYG74"/>
      <c r="PYH74"/>
      <c r="PYI74"/>
      <c r="PYJ74"/>
      <c r="PYK74"/>
      <c r="PYL74"/>
      <c r="PYM74"/>
      <c r="PYN74"/>
      <c r="PYO74"/>
      <c r="PYP74"/>
      <c r="PYQ74"/>
      <c r="PYR74"/>
      <c r="PYS74"/>
      <c r="PYT74"/>
      <c r="PYU74"/>
      <c r="PYV74"/>
      <c r="PYW74"/>
      <c r="PYX74"/>
      <c r="PYY74"/>
      <c r="PYZ74"/>
      <c r="PZA74"/>
      <c r="PZB74"/>
      <c r="PZC74"/>
      <c r="PZD74"/>
      <c r="PZE74"/>
      <c r="PZF74"/>
      <c r="PZG74"/>
      <c r="PZH74"/>
      <c r="PZI74"/>
      <c r="PZJ74"/>
      <c r="PZK74"/>
      <c r="PZL74"/>
      <c r="PZM74"/>
      <c r="PZN74"/>
      <c r="PZO74"/>
      <c r="PZP74"/>
      <c r="PZQ74"/>
      <c r="PZR74"/>
      <c r="PZS74"/>
      <c r="PZT74"/>
      <c r="PZU74"/>
      <c r="PZV74"/>
      <c r="PZW74"/>
      <c r="PZX74"/>
      <c r="PZY74"/>
      <c r="PZZ74"/>
      <c r="QAA74"/>
      <c r="QAB74"/>
      <c r="QAC74"/>
      <c r="QAD74"/>
      <c r="QAE74"/>
      <c r="QAF74"/>
      <c r="QAG74"/>
      <c r="QAH74"/>
      <c r="QAI74"/>
      <c r="QAJ74"/>
      <c r="QAK74"/>
      <c r="QAL74"/>
      <c r="QAM74"/>
      <c r="QAN74"/>
      <c r="QAO74"/>
      <c r="QAP74"/>
      <c r="QAQ74"/>
      <c r="QAR74"/>
      <c r="QAS74"/>
      <c r="QAT74"/>
      <c r="QAU74"/>
      <c r="QAV74"/>
      <c r="QAW74"/>
      <c r="QAX74"/>
      <c r="QAY74"/>
      <c r="QAZ74"/>
      <c r="QBA74"/>
      <c r="QBB74"/>
      <c r="QBC74"/>
      <c r="QBD74"/>
      <c r="QBE74"/>
      <c r="QBF74"/>
      <c r="QBG74"/>
      <c r="QBH74"/>
      <c r="QBI74"/>
      <c r="QBJ74"/>
      <c r="QBK74"/>
      <c r="QBL74"/>
      <c r="QBM74"/>
      <c r="QBN74"/>
      <c r="QBO74"/>
      <c r="QBP74"/>
      <c r="QBQ74"/>
      <c r="QBR74"/>
      <c r="QBS74"/>
      <c r="QBT74"/>
      <c r="QBU74"/>
      <c r="QBV74"/>
      <c r="QBW74"/>
      <c r="QBX74"/>
      <c r="QBY74"/>
      <c r="QBZ74"/>
      <c r="QCA74"/>
      <c r="QCB74"/>
      <c r="QCC74"/>
      <c r="QCD74"/>
      <c r="QCE74"/>
      <c r="QCF74"/>
      <c r="QCG74"/>
      <c r="QCH74"/>
      <c r="QCI74"/>
      <c r="QCJ74"/>
      <c r="QCK74"/>
      <c r="QCL74"/>
      <c r="QCM74"/>
      <c r="QCN74"/>
      <c r="QCO74"/>
      <c r="QCP74"/>
      <c r="QCQ74"/>
      <c r="QCR74"/>
      <c r="QCS74"/>
      <c r="QCT74"/>
      <c r="QCU74"/>
      <c r="QCV74"/>
      <c r="QCW74"/>
      <c r="QCX74"/>
      <c r="QCY74"/>
      <c r="QCZ74"/>
      <c r="QDA74"/>
      <c r="QDB74"/>
      <c r="QDC74"/>
      <c r="QDD74"/>
      <c r="QDE74"/>
      <c r="QDF74"/>
      <c r="QDG74"/>
      <c r="QDH74"/>
      <c r="QDI74"/>
      <c r="QDJ74"/>
      <c r="QDK74"/>
      <c r="QDL74"/>
      <c r="QDM74"/>
      <c r="QDN74"/>
      <c r="QDO74"/>
      <c r="QDP74"/>
      <c r="QDQ74"/>
      <c r="QDR74"/>
      <c r="QDS74"/>
      <c r="QDT74"/>
      <c r="QDU74"/>
      <c r="QDV74"/>
      <c r="QDW74"/>
      <c r="QDX74"/>
      <c r="QDY74"/>
      <c r="QDZ74"/>
      <c r="QEA74"/>
      <c r="QEB74"/>
      <c r="QEC74"/>
      <c r="QED74"/>
      <c r="QEE74"/>
      <c r="QEF74"/>
      <c r="QEG74"/>
      <c r="QEH74"/>
      <c r="QEI74"/>
      <c r="QEJ74"/>
      <c r="QEK74"/>
      <c r="QEL74"/>
      <c r="QEM74"/>
      <c r="QEN74"/>
      <c r="QEO74"/>
      <c r="QEP74"/>
      <c r="QEQ74"/>
      <c r="QER74"/>
      <c r="QES74"/>
      <c r="QET74"/>
      <c r="QEU74"/>
      <c r="QEV74"/>
      <c r="QEW74"/>
      <c r="QEX74"/>
      <c r="QEY74"/>
      <c r="QEZ74"/>
      <c r="QFA74"/>
      <c r="QFB74"/>
      <c r="QFC74"/>
      <c r="QFD74"/>
      <c r="QFE74"/>
      <c r="QFF74"/>
      <c r="QFG74"/>
      <c r="QFH74"/>
      <c r="QFI74"/>
      <c r="QFJ74"/>
      <c r="QFK74"/>
      <c r="QFL74"/>
      <c r="QFM74"/>
      <c r="QFN74"/>
      <c r="QFO74"/>
      <c r="QFP74"/>
      <c r="QFQ74"/>
      <c r="QFR74"/>
      <c r="QFS74"/>
      <c r="QFT74"/>
      <c r="QFU74"/>
      <c r="QFV74"/>
      <c r="QFW74"/>
      <c r="QFX74"/>
      <c r="QFY74"/>
      <c r="QFZ74"/>
      <c r="QGA74"/>
      <c r="QGB74"/>
      <c r="QGC74"/>
      <c r="QGD74"/>
      <c r="QGE74"/>
      <c r="QGF74"/>
      <c r="QGG74"/>
      <c r="QGH74"/>
      <c r="QGI74"/>
      <c r="QGJ74"/>
      <c r="QGK74"/>
      <c r="QGL74"/>
      <c r="QGM74"/>
      <c r="QGN74"/>
      <c r="QGO74"/>
      <c r="QGP74"/>
      <c r="QGQ74"/>
      <c r="QGR74"/>
      <c r="QGS74"/>
      <c r="QGT74"/>
      <c r="QGU74"/>
      <c r="QGV74"/>
      <c r="QGW74"/>
      <c r="QGX74"/>
      <c r="QGY74"/>
      <c r="QGZ74"/>
      <c r="QHA74"/>
      <c r="QHB74"/>
      <c r="QHC74"/>
      <c r="QHD74"/>
      <c r="QHE74"/>
      <c r="QHF74"/>
      <c r="QHG74"/>
      <c r="QHH74"/>
      <c r="QHI74"/>
      <c r="QHJ74"/>
      <c r="QHK74"/>
      <c r="QHL74"/>
      <c r="QHM74"/>
      <c r="QHN74"/>
      <c r="QHO74"/>
      <c r="QHP74"/>
      <c r="QHQ74"/>
      <c r="QHR74"/>
      <c r="QHS74"/>
      <c r="QHT74"/>
      <c r="QHU74"/>
      <c r="QHV74"/>
      <c r="QHW74"/>
      <c r="QHX74"/>
      <c r="QHY74"/>
      <c r="QHZ74"/>
      <c r="QIA74"/>
      <c r="QIB74"/>
      <c r="QIC74"/>
      <c r="QID74"/>
      <c r="QIE74"/>
      <c r="QIF74"/>
      <c r="QIG74"/>
      <c r="QIH74"/>
      <c r="QII74"/>
      <c r="QIJ74"/>
      <c r="QIK74"/>
      <c r="QIL74"/>
      <c r="QIM74"/>
      <c r="QIN74"/>
      <c r="QIO74"/>
      <c r="QIP74"/>
      <c r="QIQ74"/>
      <c r="QIR74"/>
      <c r="QIS74"/>
      <c r="QIT74"/>
      <c r="QIU74"/>
      <c r="QIV74"/>
      <c r="QIW74"/>
      <c r="QIX74"/>
      <c r="QIY74"/>
      <c r="QIZ74"/>
      <c r="QJA74"/>
      <c r="QJB74"/>
      <c r="QJC74"/>
      <c r="QJD74"/>
      <c r="QJE74"/>
      <c r="QJF74"/>
      <c r="QJG74"/>
      <c r="QJH74"/>
      <c r="QJI74"/>
      <c r="QJJ74"/>
      <c r="QJK74"/>
      <c r="QJL74"/>
      <c r="QJM74"/>
      <c r="QJN74"/>
      <c r="QJO74"/>
      <c r="QJP74"/>
      <c r="QJQ74"/>
      <c r="QJR74"/>
      <c r="QJS74"/>
      <c r="QJT74"/>
      <c r="QJU74"/>
      <c r="QJV74"/>
      <c r="QJW74"/>
      <c r="QJX74"/>
      <c r="QJY74"/>
      <c r="QJZ74"/>
      <c r="QKA74"/>
      <c r="QKB74"/>
      <c r="QKC74"/>
      <c r="QKD74"/>
      <c r="QKE74"/>
      <c r="QKF74"/>
      <c r="QKG74"/>
      <c r="QKH74"/>
      <c r="QKI74"/>
      <c r="QKJ74"/>
      <c r="QKK74"/>
      <c r="QKL74"/>
      <c r="QKM74"/>
      <c r="QKN74"/>
      <c r="QKO74"/>
      <c r="QKP74"/>
      <c r="QKQ74"/>
      <c r="QKR74"/>
      <c r="QKS74"/>
      <c r="QKT74"/>
      <c r="QKU74"/>
      <c r="QKV74"/>
      <c r="QKW74"/>
      <c r="QKX74"/>
      <c r="QKY74"/>
      <c r="QKZ74"/>
      <c r="QLA74"/>
      <c r="QLB74"/>
      <c r="QLC74"/>
      <c r="QLD74"/>
      <c r="QLE74"/>
      <c r="QLF74"/>
      <c r="QLG74"/>
      <c r="QLH74"/>
      <c r="QLI74"/>
      <c r="QLJ74"/>
      <c r="QLK74"/>
      <c r="QLL74"/>
      <c r="QLM74"/>
      <c r="QLN74"/>
      <c r="QLO74"/>
      <c r="QLP74"/>
      <c r="QLQ74"/>
      <c r="QLR74"/>
      <c r="QLS74"/>
      <c r="QLT74"/>
      <c r="QLU74"/>
      <c r="QLV74"/>
      <c r="QLW74"/>
      <c r="QLX74"/>
      <c r="QLY74"/>
      <c r="QLZ74"/>
      <c r="QMA74"/>
      <c r="QMB74"/>
      <c r="QMC74"/>
      <c r="QMD74"/>
      <c r="QME74"/>
      <c r="QMF74"/>
      <c r="QMG74"/>
      <c r="QMH74"/>
      <c r="QMI74"/>
      <c r="QMJ74"/>
      <c r="QMK74"/>
      <c r="QML74"/>
      <c r="QMM74"/>
      <c r="QMN74"/>
      <c r="QMO74"/>
      <c r="QMP74"/>
      <c r="QMQ74"/>
      <c r="QMR74"/>
      <c r="QMS74"/>
      <c r="QMT74"/>
      <c r="QMU74"/>
      <c r="QMV74"/>
      <c r="QMW74"/>
      <c r="QMX74"/>
      <c r="QMY74"/>
      <c r="QMZ74"/>
      <c r="QNA74"/>
      <c r="QNB74"/>
      <c r="QNC74"/>
      <c r="QND74"/>
      <c r="QNE74"/>
      <c r="QNF74"/>
      <c r="QNG74"/>
      <c r="QNH74"/>
      <c r="QNI74"/>
      <c r="QNJ74"/>
      <c r="QNK74"/>
      <c r="QNL74"/>
      <c r="QNM74"/>
      <c r="QNN74"/>
      <c r="QNO74"/>
      <c r="QNP74"/>
      <c r="QNQ74"/>
      <c r="QNR74"/>
      <c r="QNS74"/>
      <c r="QNT74"/>
      <c r="QNU74"/>
      <c r="QNV74"/>
      <c r="QNW74"/>
      <c r="QNX74"/>
      <c r="QNY74"/>
      <c r="QNZ74"/>
      <c r="QOA74"/>
      <c r="QOB74"/>
      <c r="QOC74"/>
      <c r="QOD74"/>
      <c r="QOE74"/>
      <c r="QOF74"/>
      <c r="QOG74"/>
      <c r="QOH74"/>
      <c r="QOI74"/>
      <c r="QOJ74"/>
      <c r="QOK74"/>
      <c r="QOL74"/>
      <c r="QOM74"/>
      <c r="QON74"/>
      <c r="QOO74"/>
      <c r="QOP74"/>
      <c r="QOQ74"/>
      <c r="QOR74"/>
      <c r="QOS74"/>
      <c r="QOT74"/>
      <c r="QOU74"/>
      <c r="QOV74"/>
      <c r="QOW74"/>
      <c r="QOX74"/>
      <c r="QOY74"/>
      <c r="QOZ74"/>
      <c r="QPA74"/>
      <c r="QPB74"/>
      <c r="QPC74"/>
      <c r="QPD74"/>
      <c r="QPE74"/>
      <c r="QPF74"/>
      <c r="QPG74"/>
      <c r="QPH74"/>
      <c r="QPI74"/>
      <c r="QPJ74"/>
      <c r="QPK74"/>
      <c r="QPL74"/>
      <c r="QPM74"/>
      <c r="QPN74"/>
      <c r="QPO74"/>
      <c r="QPP74"/>
      <c r="QPQ74"/>
      <c r="QPR74"/>
      <c r="QPS74"/>
      <c r="QPT74"/>
      <c r="QPU74"/>
      <c r="QPV74"/>
      <c r="QPW74"/>
      <c r="QPX74"/>
      <c r="QPY74"/>
      <c r="QPZ74"/>
      <c r="QQA74"/>
      <c r="QQB74"/>
      <c r="QQC74"/>
      <c r="QQD74"/>
      <c r="QQE74"/>
      <c r="QQF74"/>
      <c r="QQG74"/>
      <c r="QQH74"/>
      <c r="QQI74"/>
      <c r="QQJ74"/>
      <c r="QQK74"/>
      <c r="QQL74"/>
      <c r="QQM74"/>
      <c r="QQN74"/>
      <c r="QQO74"/>
      <c r="QQP74"/>
      <c r="QQQ74"/>
      <c r="QQR74"/>
      <c r="QQS74"/>
      <c r="QQT74"/>
      <c r="QQU74"/>
      <c r="QQV74"/>
      <c r="QQW74"/>
      <c r="QQX74"/>
      <c r="QQY74"/>
      <c r="QQZ74"/>
      <c r="QRA74"/>
      <c r="QRB74"/>
      <c r="QRC74"/>
      <c r="QRD74"/>
      <c r="QRE74"/>
      <c r="QRF74"/>
      <c r="QRG74"/>
      <c r="QRH74"/>
      <c r="QRI74"/>
      <c r="QRJ74"/>
      <c r="QRK74"/>
      <c r="QRL74"/>
      <c r="QRM74"/>
      <c r="QRN74"/>
      <c r="QRO74"/>
      <c r="QRP74"/>
      <c r="QRQ74"/>
      <c r="QRR74"/>
      <c r="QRS74"/>
      <c r="QRT74"/>
      <c r="QRU74"/>
      <c r="QRV74"/>
      <c r="QRW74"/>
      <c r="QRX74"/>
      <c r="QRY74"/>
      <c r="QRZ74"/>
      <c r="QSA74"/>
      <c r="QSB74"/>
      <c r="QSC74"/>
      <c r="QSD74"/>
      <c r="QSE74"/>
      <c r="QSF74"/>
      <c r="QSG74"/>
      <c r="QSH74"/>
      <c r="QSI74"/>
      <c r="QSJ74"/>
      <c r="QSK74"/>
      <c r="QSL74"/>
      <c r="QSM74"/>
      <c r="QSN74"/>
      <c r="QSO74"/>
      <c r="QSP74"/>
      <c r="QSQ74"/>
      <c r="QSR74"/>
      <c r="QSS74"/>
      <c r="QST74"/>
      <c r="QSU74"/>
      <c r="QSV74"/>
      <c r="QSW74"/>
      <c r="QSX74"/>
      <c r="QSY74"/>
      <c r="QSZ74"/>
      <c r="QTA74"/>
      <c r="QTB74"/>
      <c r="QTC74"/>
      <c r="QTD74"/>
      <c r="QTE74"/>
      <c r="QTF74"/>
      <c r="QTG74"/>
      <c r="QTH74"/>
      <c r="QTI74"/>
      <c r="QTJ74"/>
      <c r="QTK74"/>
      <c r="QTL74"/>
      <c r="QTM74"/>
      <c r="QTN74"/>
      <c r="QTO74"/>
      <c r="QTP74"/>
      <c r="QTQ74"/>
      <c r="QTR74"/>
      <c r="QTS74"/>
      <c r="QTT74"/>
      <c r="QTU74"/>
      <c r="QTV74"/>
      <c r="QTW74"/>
      <c r="QTX74"/>
      <c r="QTY74"/>
      <c r="QTZ74"/>
      <c r="QUA74"/>
      <c r="QUB74"/>
      <c r="QUC74"/>
      <c r="QUD74"/>
      <c r="QUE74"/>
      <c r="QUF74"/>
      <c r="QUG74"/>
      <c r="QUH74"/>
      <c r="QUI74"/>
      <c r="QUJ74"/>
      <c r="QUK74"/>
      <c r="QUL74"/>
      <c r="QUM74"/>
      <c r="QUN74"/>
      <c r="QUO74"/>
      <c r="QUP74"/>
      <c r="QUQ74"/>
      <c r="QUR74"/>
      <c r="QUS74"/>
      <c r="QUT74"/>
      <c r="QUU74"/>
      <c r="QUV74"/>
      <c r="QUW74"/>
      <c r="QUX74"/>
      <c r="QUY74"/>
      <c r="QUZ74"/>
      <c r="QVA74"/>
      <c r="QVB74"/>
      <c r="QVC74"/>
      <c r="QVD74"/>
      <c r="QVE74"/>
      <c r="QVF74"/>
      <c r="QVG74"/>
      <c r="QVH74"/>
      <c r="QVI74"/>
      <c r="QVJ74"/>
      <c r="QVK74"/>
      <c r="QVL74"/>
      <c r="QVM74"/>
      <c r="QVN74"/>
      <c r="QVO74"/>
      <c r="QVP74"/>
      <c r="QVQ74"/>
      <c r="QVR74"/>
      <c r="QVS74"/>
      <c r="QVT74"/>
      <c r="QVU74"/>
      <c r="QVV74"/>
      <c r="QVW74"/>
      <c r="QVX74"/>
      <c r="QVY74"/>
      <c r="QVZ74"/>
      <c r="QWA74"/>
      <c r="QWB74"/>
      <c r="QWC74"/>
      <c r="QWD74"/>
      <c r="QWE74"/>
      <c r="QWF74"/>
      <c r="QWG74"/>
      <c r="QWH74"/>
      <c r="QWI74"/>
      <c r="QWJ74"/>
      <c r="QWK74"/>
      <c r="QWL74"/>
      <c r="QWM74"/>
      <c r="QWN74"/>
      <c r="QWO74"/>
      <c r="QWP74"/>
      <c r="QWQ74"/>
      <c r="QWR74"/>
      <c r="QWS74"/>
      <c r="QWT74"/>
      <c r="QWU74"/>
      <c r="QWV74"/>
      <c r="QWW74"/>
      <c r="QWX74"/>
      <c r="QWY74"/>
      <c r="QWZ74"/>
      <c r="QXA74"/>
      <c r="QXB74"/>
      <c r="QXC74"/>
      <c r="QXD74"/>
      <c r="QXE74"/>
      <c r="QXF74"/>
      <c r="QXG74"/>
      <c r="QXH74"/>
      <c r="QXI74"/>
      <c r="QXJ74"/>
      <c r="QXK74"/>
      <c r="QXL74"/>
      <c r="QXM74"/>
      <c r="QXN74"/>
      <c r="QXO74"/>
      <c r="QXP74"/>
      <c r="QXQ74"/>
      <c r="QXR74"/>
      <c r="QXS74"/>
      <c r="QXT74"/>
      <c r="QXU74"/>
      <c r="QXV74"/>
      <c r="QXW74"/>
      <c r="QXX74"/>
      <c r="QXY74"/>
      <c r="QXZ74"/>
      <c r="QYA74"/>
      <c r="QYB74"/>
      <c r="QYC74"/>
      <c r="QYD74"/>
      <c r="QYE74"/>
      <c r="QYF74"/>
      <c r="QYG74"/>
      <c r="QYH74"/>
      <c r="QYI74"/>
      <c r="QYJ74"/>
      <c r="QYK74"/>
      <c r="QYL74"/>
      <c r="QYM74"/>
      <c r="QYN74"/>
      <c r="QYO74"/>
      <c r="QYP74"/>
      <c r="QYQ74"/>
      <c r="QYR74"/>
      <c r="QYS74"/>
      <c r="QYT74"/>
      <c r="QYU74"/>
      <c r="QYV74"/>
      <c r="QYW74"/>
      <c r="QYX74"/>
      <c r="QYY74"/>
      <c r="QYZ74"/>
      <c r="QZA74"/>
      <c r="QZB74"/>
      <c r="QZC74"/>
      <c r="QZD74"/>
      <c r="QZE74"/>
      <c r="QZF74"/>
      <c r="QZG74"/>
      <c r="QZH74"/>
      <c r="QZI74"/>
      <c r="QZJ74"/>
      <c r="QZK74"/>
      <c r="QZL74"/>
      <c r="QZM74"/>
      <c r="QZN74"/>
      <c r="QZO74"/>
      <c r="QZP74"/>
      <c r="QZQ74"/>
      <c r="QZR74"/>
      <c r="QZS74"/>
      <c r="QZT74"/>
      <c r="QZU74"/>
      <c r="QZV74"/>
      <c r="QZW74"/>
      <c r="QZX74"/>
      <c r="QZY74"/>
      <c r="QZZ74"/>
      <c r="RAA74"/>
      <c r="RAB74"/>
      <c r="RAC74"/>
      <c r="RAD74"/>
      <c r="RAE74"/>
      <c r="RAF74"/>
      <c r="RAG74"/>
      <c r="RAH74"/>
      <c r="RAI74"/>
      <c r="RAJ74"/>
      <c r="RAK74"/>
      <c r="RAL74"/>
      <c r="RAM74"/>
      <c r="RAN74"/>
      <c r="RAO74"/>
      <c r="RAP74"/>
      <c r="RAQ74"/>
      <c r="RAR74"/>
      <c r="RAS74"/>
      <c r="RAT74"/>
      <c r="RAU74"/>
      <c r="RAV74"/>
      <c r="RAW74"/>
      <c r="RAX74"/>
      <c r="RAY74"/>
      <c r="RAZ74"/>
      <c r="RBA74"/>
      <c r="RBB74"/>
      <c r="RBC74"/>
      <c r="RBD74"/>
      <c r="RBE74"/>
      <c r="RBF74"/>
      <c r="RBG74"/>
      <c r="RBH74"/>
      <c r="RBI74"/>
      <c r="RBJ74"/>
      <c r="RBK74"/>
      <c r="RBL74"/>
      <c r="RBM74"/>
      <c r="RBN74"/>
      <c r="RBO74"/>
      <c r="RBP74"/>
      <c r="RBQ74"/>
      <c r="RBR74"/>
      <c r="RBS74"/>
      <c r="RBT74"/>
      <c r="RBU74"/>
      <c r="RBV74"/>
      <c r="RBW74"/>
      <c r="RBX74"/>
      <c r="RBY74"/>
      <c r="RBZ74"/>
      <c r="RCA74"/>
      <c r="RCB74"/>
      <c r="RCC74"/>
      <c r="RCD74"/>
      <c r="RCE74"/>
      <c r="RCF74"/>
      <c r="RCG74"/>
      <c r="RCH74"/>
      <c r="RCI74"/>
      <c r="RCJ74"/>
      <c r="RCK74"/>
      <c r="RCL74"/>
      <c r="RCM74"/>
      <c r="RCN74"/>
      <c r="RCO74"/>
      <c r="RCP74"/>
      <c r="RCQ74"/>
      <c r="RCR74"/>
      <c r="RCS74"/>
      <c r="RCT74"/>
      <c r="RCU74"/>
      <c r="RCV74"/>
      <c r="RCW74"/>
      <c r="RCX74"/>
      <c r="RCY74"/>
      <c r="RCZ74"/>
      <c r="RDA74"/>
      <c r="RDB74"/>
      <c r="RDC74"/>
      <c r="RDD74"/>
      <c r="RDE74"/>
      <c r="RDF74"/>
      <c r="RDG74"/>
      <c r="RDH74"/>
      <c r="RDI74"/>
      <c r="RDJ74"/>
      <c r="RDK74"/>
      <c r="RDL74"/>
      <c r="RDM74"/>
      <c r="RDN74"/>
      <c r="RDO74"/>
      <c r="RDP74"/>
      <c r="RDQ74"/>
      <c r="RDR74"/>
      <c r="RDS74"/>
      <c r="RDT74"/>
      <c r="RDU74"/>
      <c r="RDV74"/>
      <c r="RDW74"/>
      <c r="RDX74"/>
      <c r="RDY74"/>
      <c r="RDZ74"/>
      <c r="REA74"/>
      <c r="REB74"/>
      <c r="REC74"/>
      <c r="RED74"/>
      <c r="REE74"/>
      <c r="REF74"/>
      <c r="REG74"/>
      <c r="REH74"/>
      <c r="REI74"/>
      <c r="REJ74"/>
      <c r="REK74"/>
      <c r="REL74"/>
      <c r="REM74"/>
      <c r="REN74"/>
      <c r="REO74"/>
      <c r="REP74"/>
      <c r="REQ74"/>
      <c r="RER74"/>
      <c r="RES74"/>
      <c r="RET74"/>
      <c r="REU74"/>
      <c r="REV74"/>
      <c r="REW74"/>
      <c r="REX74"/>
      <c r="REY74"/>
      <c r="REZ74"/>
      <c r="RFA74"/>
      <c r="RFB74"/>
      <c r="RFC74"/>
      <c r="RFD74"/>
      <c r="RFE74"/>
      <c r="RFF74"/>
      <c r="RFG74"/>
      <c r="RFH74"/>
      <c r="RFI74"/>
      <c r="RFJ74"/>
      <c r="RFK74"/>
      <c r="RFL74"/>
      <c r="RFM74"/>
      <c r="RFN74"/>
      <c r="RFO74"/>
      <c r="RFP74"/>
      <c r="RFQ74"/>
      <c r="RFR74"/>
      <c r="RFS74"/>
      <c r="RFT74"/>
      <c r="RFU74"/>
      <c r="RFV74"/>
      <c r="RFW74"/>
      <c r="RFX74"/>
      <c r="RFY74"/>
      <c r="RFZ74"/>
      <c r="RGA74"/>
      <c r="RGB74"/>
      <c r="RGC74"/>
      <c r="RGD74"/>
      <c r="RGE74"/>
      <c r="RGF74"/>
      <c r="RGG74"/>
      <c r="RGH74"/>
      <c r="RGI74"/>
      <c r="RGJ74"/>
      <c r="RGK74"/>
      <c r="RGL74"/>
      <c r="RGM74"/>
      <c r="RGN74"/>
      <c r="RGO74"/>
      <c r="RGP74"/>
      <c r="RGQ74"/>
      <c r="RGR74"/>
      <c r="RGS74"/>
      <c r="RGT74"/>
      <c r="RGU74"/>
      <c r="RGV74"/>
      <c r="RGW74"/>
      <c r="RGX74"/>
      <c r="RGY74"/>
      <c r="RGZ74"/>
      <c r="RHA74"/>
      <c r="RHB74"/>
      <c r="RHC74"/>
      <c r="RHD74"/>
      <c r="RHE74"/>
      <c r="RHF74"/>
      <c r="RHG74"/>
      <c r="RHH74"/>
      <c r="RHI74"/>
      <c r="RHJ74"/>
      <c r="RHK74"/>
      <c r="RHL74"/>
      <c r="RHM74"/>
      <c r="RHN74"/>
      <c r="RHO74"/>
      <c r="RHP74"/>
      <c r="RHQ74"/>
      <c r="RHR74"/>
      <c r="RHS74"/>
      <c r="RHT74"/>
      <c r="RHU74"/>
      <c r="RHV74"/>
      <c r="RHW74"/>
      <c r="RHX74"/>
      <c r="RHY74"/>
      <c r="RHZ74"/>
      <c r="RIA74"/>
      <c r="RIB74"/>
      <c r="RIC74"/>
      <c r="RID74"/>
      <c r="RIE74"/>
      <c r="RIF74"/>
      <c r="RIG74"/>
      <c r="RIH74"/>
      <c r="RII74"/>
      <c r="RIJ74"/>
      <c r="RIK74"/>
      <c r="RIL74"/>
      <c r="RIM74"/>
      <c r="RIN74"/>
      <c r="RIO74"/>
      <c r="RIP74"/>
      <c r="RIQ74"/>
      <c r="RIR74"/>
      <c r="RIS74"/>
      <c r="RIT74"/>
      <c r="RIU74"/>
      <c r="RIV74"/>
      <c r="RIW74"/>
      <c r="RIX74"/>
      <c r="RIY74"/>
      <c r="RIZ74"/>
      <c r="RJA74"/>
      <c r="RJB74"/>
      <c r="RJC74"/>
      <c r="RJD74"/>
      <c r="RJE74"/>
      <c r="RJF74"/>
      <c r="RJG74"/>
      <c r="RJH74"/>
      <c r="RJI74"/>
      <c r="RJJ74"/>
      <c r="RJK74"/>
      <c r="RJL74"/>
      <c r="RJM74"/>
      <c r="RJN74"/>
      <c r="RJO74"/>
      <c r="RJP74"/>
      <c r="RJQ74"/>
      <c r="RJR74"/>
      <c r="RJS74"/>
      <c r="RJT74"/>
      <c r="RJU74"/>
      <c r="RJV74"/>
      <c r="RJW74"/>
      <c r="RJX74"/>
      <c r="RJY74"/>
      <c r="RJZ74"/>
      <c r="RKA74"/>
      <c r="RKB74"/>
      <c r="RKC74"/>
      <c r="RKD74"/>
      <c r="RKE74"/>
      <c r="RKF74"/>
      <c r="RKG74"/>
      <c r="RKH74"/>
      <c r="RKI74"/>
      <c r="RKJ74"/>
      <c r="RKK74"/>
      <c r="RKL74"/>
      <c r="RKM74"/>
      <c r="RKN74"/>
      <c r="RKO74"/>
      <c r="RKP74"/>
      <c r="RKQ74"/>
      <c r="RKR74"/>
      <c r="RKS74"/>
      <c r="RKT74"/>
      <c r="RKU74"/>
      <c r="RKV74"/>
      <c r="RKW74"/>
      <c r="RKX74"/>
      <c r="RKY74"/>
      <c r="RKZ74"/>
      <c r="RLA74"/>
      <c r="RLB74"/>
      <c r="RLC74"/>
      <c r="RLD74"/>
      <c r="RLE74"/>
      <c r="RLF74"/>
      <c r="RLG74"/>
      <c r="RLH74"/>
      <c r="RLI74"/>
      <c r="RLJ74"/>
      <c r="RLK74"/>
      <c r="RLL74"/>
      <c r="RLM74"/>
      <c r="RLN74"/>
      <c r="RLO74"/>
      <c r="RLP74"/>
      <c r="RLQ74"/>
      <c r="RLR74"/>
      <c r="RLS74"/>
      <c r="RLT74"/>
      <c r="RLU74"/>
      <c r="RLV74"/>
      <c r="RLW74"/>
      <c r="RLX74"/>
      <c r="RLY74"/>
      <c r="RLZ74"/>
      <c r="RMA74"/>
      <c r="RMB74"/>
      <c r="RMC74"/>
      <c r="RMD74"/>
      <c r="RME74"/>
      <c r="RMF74"/>
      <c r="RMG74"/>
      <c r="RMH74"/>
      <c r="RMI74"/>
      <c r="RMJ74"/>
      <c r="RMK74"/>
      <c r="RML74"/>
      <c r="RMM74"/>
      <c r="RMN74"/>
      <c r="RMO74"/>
      <c r="RMP74"/>
      <c r="RMQ74"/>
      <c r="RMR74"/>
      <c r="RMS74"/>
      <c r="RMT74"/>
      <c r="RMU74"/>
      <c r="RMV74"/>
      <c r="RMW74"/>
      <c r="RMX74"/>
      <c r="RMY74"/>
      <c r="RMZ74"/>
      <c r="RNA74"/>
      <c r="RNB74"/>
      <c r="RNC74"/>
      <c r="RND74"/>
      <c r="RNE74"/>
      <c r="RNF74"/>
      <c r="RNG74"/>
      <c r="RNH74"/>
      <c r="RNI74"/>
      <c r="RNJ74"/>
      <c r="RNK74"/>
      <c r="RNL74"/>
      <c r="RNM74"/>
      <c r="RNN74"/>
      <c r="RNO74"/>
      <c r="RNP74"/>
      <c r="RNQ74"/>
      <c r="RNR74"/>
      <c r="RNS74"/>
      <c r="RNT74"/>
      <c r="RNU74"/>
      <c r="RNV74"/>
      <c r="RNW74"/>
      <c r="RNX74"/>
      <c r="RNY74"/>
      <c r="RNZ74"/>
      <c r="ROA74"/>
      <c r="ROB74"/>
      <c r="ROC74"/>
      <c r="ROD74"/>
      <c r="ROE74"/>
      <c r="ROF74"/>
      <c r="ROG74"/>
      <c r="ROH74"/>
      <c r="ROI74"/>
      <c r="ROJ74"/>
      <c r="ROK74"/>
      <c r="ROL74"/>
      <c r="ROM74"/>
      <c r="RON74"/>
      <c r="ROO74"/>
      <c r="ROP74"/>
      <c r="ROQ74"/>
      <c r="ROR74"/>
      <c r="ROS74"/>
      <c r="ROT74"/>
      <c r="ROU74"/>
      <c r="ROV74"/>
      <c r="ROW74"/>
      <c r="ROX74"/>
      <c r="ROY74"/>
      <c r="ROZ74"/>
      <c r="RPA74"/>
      <c r="RPB74"/>
      <c r="RPC74"/>
      <c r="RPD74"/>
      <c r="RPE74"/>
      <c r="RPF74"/>
      <c r="RPG74"/>
      <c r="RPH74"/>
      <c r="RPI74"/>
      <c r="RPJ74"/>
      <c r="RPK74"/>
      <c r="RPL74"/>
      <c r="RPM74"/>
      <c r="RPN74"/>
      <c r="RPO74"/>
      <c r="RPP74"/>
      <c r="RPQ74"/>
      <c r="RPR74"/>
      <c r="RPS74"/>
      <c r="RPT74"/>
      <c r="RPU74"/>
      <c r="RPV74"/>
      <c r="RPW74"/>
      <c r="RPX74"/>
      <c r="RPY74"/>
      <c r="RPZ74"/>
      <c r="RQA74"/>
      <c r="RQB74"/>
      <c r="RQC74"/>
      <c r="RQD74"/>
      <c r="RQE74"/>
      <c r="RQF74"/>
      <c r="RQG74"/>
      <c r="RQH74"/>
      <c r="RQI74"/>
      <c r="RQJ74"/>
      <c r="RQK74"/>
      <c r="RQL74"/>
      <c r="RQM74"/>
      <c r="RQN74"/>
      <c r="RQO74"/>
      <c r="RQP74"/>
      <c r="RQQ74"/>
      <c r="RQR74"/>
      <c r="RQS74"/>
      <c r="RQT74"/>
      <c r="RQU74"/>
      <c r="RQV74"/>
      <c r="RQW74"/>
      <c r="RQX74"/>
      <c r="RQY74"/>
      <c r="RQZ74"/>
      <c r="RRA74"/>
      <c r="RRB74"/>
      <c r="RRC74"/>
      <c r="RRD74"/>
      <c r="RRE74"/>
      <c r="RRF74"/>
      <c r="RRG74"/>
      <c r="RRH74"/>
      <c r="RRI74"/>
      <c r="RRJ74"/>
      <c r="RRK74"/>
      <c r="RRL74"/>
      <c r="RRM74"/>
      <c r="RRN74"/>
      <c r="RRO74"/>
      <c r="RRP74"/>
      <c r="RRQ74"/>
      <c r="RRR74"/>
      <c r="RRS74"/>
      <c r="RRT74"/>
      <c r="RRU74"/>
      <c r="RRV74"/>
      <c r="RRW74"/>
      <c r="RRX74"/>
      <c r="RRY74"/>
      <c r="RRZ74"/>
      <c r="RSA74"/>
      <c r="RSB74"/>
      <c r="RSC74"/>
      <c r="RSD74"/>
      <c r="RSE74"/>
      <c r="RSF74"/>
      <c r="RSG74"/>
      <c r="RSH74"/>
      <c r="RSI74"/>
      <c r="RSJ74"/>
      <c r="RSK74"/>
      <c r="RSL74"/>
      <c r="RSM74"/>
      <c r="RSN74"/>
      <c r="RSO74"/>
      <c r="RSP74"/>
      <c r="RSQ74"/>
      <c r="RSR74"/>
      <c r="RSS74"/>
      <c r="RST74"/>
      <c r="RSU74"/>
      <c r="RSV74"/>
      <c r="RSW74"/>
      <c r="RSX74"/>
      <c r="RSY74"/>
      <c r="RSZ74"/>
      <c r="RTA74"/>
      <c r="RTB74"/>
      <c r="RTC74"/>
      <c r="RTD74"/>
      <c r="RTE74"/>
      <c r="RTF74"/>
      <c r="RTG74"/>
      <c r="RTH74"/>
      <c r="RTI74"/>
      <c r="RTJ74"/>
      <c r="RTK74"/>
      <c r="RTL74"/>
      <c r="RTM74"/>
      <c r="RTN74"/>
      <c r="RTO74"/>
      <c r="RTP74"/>
      <c r="RTQ74"/>
      <c r="RTR74"/>
      <c r="RTS74"/>
      <c r="RTT74"/>
      <c r="RTU74"/>
      <c r="RTV74"/>
      <c r="RTW74"/>
      <c r="RTX74"/>
      <c r="RTY74"/>
      <c r="RTZ74"/>
      <c r="RUA74"/>
      <c r="RUB74"/>
      <c r="RUC74"/>
      <c r="RUD74"/>
      <c r="RUE74"/>
      <c r="RUF74"/>
      <c r="RUG74"/>
      <c r="RUH74"/>
      <c r="RUI74"/>
      <c r="RUJ74"/>
      <c r="RUK74"/>
      <c r="RUL74"/>
      <c r="RUM74"/>
      <c r="RUN74"/>
      <c r="RUO74"/>
      <c r="RUP74"/>
      <c r="RUQ74"/>
      <c r="RUR74"/>
      <c r="RUS74"/>
      <c r="RUT74"/>
      <c r="RUU74"/>
      <c r="RUV74"/>
      <c r="RUW74"/>
      <c r="RUX74"/>
      <c r="RUY74"/>
      <c r="RUZ74"/>
      <c r="RVA74"/>
      <c r="RVB74"/>
      <c r="RVC74"/>
      <c r="RVD74"/>
      <c r="RVE74"/>
      <c r="RVF74"/>
      <c r="RVG74"/>
      <c r="RVH74"/>
      <c r="RVI74"/>
      <c r="RVJ74"/>
      <c r="RVK74"/>
      <c r="RVL74"/>
      <c r="RVM74"/>
      <c r="RVN74"/>
      <c r="RVO74"/>
      <c r="RVP74"/>
      <c r="RVQ74"/>
      <c r="RVR74"/>
      <c r="RVS74"/>
      <c r="RVT74"/>
      <c r="RVU74"/>
      <c r="RVV74"/>
      <c r="RVW74"/>
      <c r="RVX74"/>
      <c r="RVY74"/>
      <c r="RVZ74"/>
      <c r="RWA74"/>
      <c r="RWB74"/>
      <c r="RWC74"/>
      <c r="RWD74"/>
      <c r="RWE74"/>
      <c r="RWF74"/>
      <c r="RWG74"/>
      <c r="RWH74"/>
      <c r="RWI74"/>
      <c r="RWJ74"/>
      <c r="RWK74"/>
      <c r="RWL74"/>
      <c r="RWM74"/>
      <c r="RWN74"/>
      <c r="RWO74"/>
      <c r="RWP74"/>
      <c r="RWQ74"/>
      <c r="RWR74"/>
      <c r="RWS74"/>
      <c r="RWT74"/>
      <c r="RWU74"/>
      <c r="RWV74"/>
      <c r="RWW74"/>
      <c r="RWX74"/>
      <c r="RWY74"/>
      <c r="RWZ74"/>
      <c r="RXA74"/>
      <c r="RXB74"/>
      <c r="RXC74"/>
      <c r="RXD74"/>
      <c r="RXE74"/>
      <c r="RXF74"/>
      <c r="RXG74"/>
      <c r="RXH74"/>
      <c r="RXI74"/>
      <c r="RXJ74"/>
      <c r="RXK74"/>
      <c r="RXL74"/>
      <c r="RXM74"/>
      <c r="RXN74"/>
      <c r="RXO74"/>
      <c r="RXP74"/>
      <c r="RXQ74"/>
      <c r="RXR74"/>
      <c r="RXS74"/>
      <c r="RXT74"/>
      <c r="RXU74"/>
      <c r="RXV74"/>
      <c r="RXW74"/>
      <c r="RXX74"/>
      <c r="RXY74"/>
      <c r="RXZ74"/>
      <c r="RYA74"/>
      <c r="RYB74"/>
      <c r="RYC74"/>
      <c r="RYD74"/>
      <c r="RYE74"/>
      <c r="RYF74"/>
      <c r="RYG74"/>
      <c r="RYH74"/>
      <c r="RYI74"/>
      <c r="RYJ74"/>
      <c r="RYK74"/>
      <c r="RYL74"/>
      <c r="RYM74"/>
      <c r="RYN74"/>
      <c r="RYO74"/>
      <c r="RYP74"/>
      <c r="RYQ74"/>
      <c r="RYR74"/>
      <c r="RYS74"/>
      <c r="RYT74"/>
      <c r="RYU74"/>
      <c r="RYV74"/>
      <c r="RYW74"/>
      <c r="RYX74"/>
      <c r="RYY74"/>
      <c r="RYZ74"/>
      <c r="RZA74"/>
      <c r="RZB74"/>
      <c r="RZC74"/>
      <c r="RZD74"/>
      <c r="RZE74"/>
      <c r="RZF74"/>
      <c r="RZG74"/>
      <c r="RZH74"/>
      <c r="RZI74"/>
      <c r="RZJ74"/>
      <c r="RZK74"/>
      <c r="RZL74"/>
      <c r="RZM74"/>
      <c r="RZN74"/>
      <c r="RZO74"/>
      <c r="RZP74"/>
      <c r="RZQ74"/>
      <c r="RZR74"/>
      <c r="RZS74"/>
      <c r="RZT74"/>
      <c r="RZU74"/>
      <c r="RZV74"/>
      <c r="RZW74"/>
      <c r="RZX74"/>
      <c r="RZY74"/>
      <c r="RZZ74"/>
      <c r="SAA74"/>
      <c r="SAB74"/>
      <c r="SAC74"/>
      <c r="SAD74"/>
      <c r="SAE74"/>
      <c r="SAF74"/>
      <c r="SAG74"/>
      <c r="SAH74"/>
      <c r="SAI74"/>
      <c r="SAJ74"/>
      <c r="SAK74"/>
      <c r="SAL74"/>
      <c r="SAM74"/>
      <c r="SAN74"/>
      <c r="SAO74"/>
      <c r="SAP74"/>
      <c r="SAQ74"/>
      <c r="SAR74"/>
      <c r="SAS74"/>
      <c r="SAT74"/>
      <c r="SAU74"/>
      <c r="SAV74"/>
      <c r="SAW74"/>
      <c r="SAX74"/>
      <c r="SAY74"/>
      <c r="SAZ74"/>
      <c r="SBA74"/>
      <c r="SBB74"/>
      <c r="SBC74"/>
      <c r="SBD74"/>
      <c r="SBE74"/>
      <c r="SBF74"/>
      <c r="SBG74"/>
      <c r="SBH74"/>
      <c r="SBI74"/>
      <c r="SBJ74"/>
      <c r="SBK74"/>
      <c r="SBL74"/>
      <c r="SBM74"/>
      <c r="SBN74"/>
      <c r="SBO74"/>
      <c r="SBP74"/>
      <c r="SBQ74"/>
      <c r="SBR74"/>
      <c r="SBS74"/>
      <c r="SBT74"/>
      <c r="SBU74"/>
      <c r="SBV74"/>
      <c r="SBW74"/>
      <c r="SBX74"/>
      <c r="SBY74"/>
      <c r="SBZ74"/>
      <c r="SCA74"/>
      <c r="SCB74"/>
      <c r="SCC74"/>
      <c r="SCD74"/>
      <c r="SCE74"/>
      <c r="SCF74"/>
      <c r="SCG74"/>
      <c r="SCH74"/>
      <c r="SCI74"/>
      <c r="SCJ74"/>
      <c r="SCK74"/>
      <c r="SCL74"/>
      <c r="SCM74"/>
      <c r="SCN74"/>
      <c r="SCO74"/>
      <c r="SCP74"/>
      <c r="SCQ74"/>
      <c r="SCR74"/>
      <c r="SCS74"/>
      <c r="SCT74"/>
      <c r="SCU74"/>
      <c r="SCV74"/>
      <c r="SCW74"/>
      <c r="SCX74"/>
      <c r="SCY74"/>
      <c r="SCZ74"/>
      <c r="SDA74"/>
      <c r="SDB74"/>
      <c r="SDC74"/>
      <c r="SDD74"/>
      <c r="SDE74"/>
      <c r="SDF74"/>
      <c r="SDG74"/>
      <c r="SDH74"/>
      <c r="SDI74"/>
      <c r="SDJ74"/>
      <c r="SDK74"/>
      <c r="SDL74"/>
      <c r="SDM74"/>
      <c r="SDN74"/>
      <c r="SDO74"/>
      <c r="SDP74"/>
      <c r="SDQ74"/>
      <c r="SDR74"/>
      <c r="SDS74"/>
      <c r="SDT74"/>
      <c r="SDU74"/>
      <c r="SDV74"/>
      <c r="SDW74"/>
      <c r="SDX74"/>
      <c r="SDY74"/>
      <c r="SDZ74"/>
      <c r="SEA74"/>
      <c r="SEB74"/>
      <c r="SEC74"/>
      <c r="SED74"/>
      <c r="SEE74"/>
      <c r="SEF74"/>
      <c r="SEG74"/>
      <c r="SEH74"/>
      <c r="SEI74"/>
      <c r="SEJ74"/>
      <c r="SEK74"/>
      <c r="SEL74"/>
      <c r="SEM74"/>
      <c r="SEN74"/>
      <c r="SEO74"/>
      <c r="SEP74"/>
      <c r="SEQ74"/>
      <c r="SER74"/>
      <c r="SES74"/>
      <c r="SET74"/>
      <c r="SEU74"/>
      <c r="SEV74"/>
      <c r="SEW74"/>
      <c r="SEX74"/>
      <c r="SEY74"/>
      <c r="SEZ74"/>
      <c r="SFA74"/>
      <c r="SFB74"/>
      <c r="SFC74"/>
      <c r="SFD74"/>
      <c r="SFE74"/>
      <c r="SFF74"/>
      <c r="SFG74"/>
      <c r="SFH74"/>
      <c r="SFI74"/>
      <c r="SFJ74"/>
      <c r="SFK74"/>
      <c r="SFL74"/>
      <c r="SFM74"/>
      <c r="SFN74"/>
      <c r="SFO74"/>
      <c r="SFP74"/>
      <c r="SFQ74"/>
      <c r="SFR74"/>
      <c r="SFS74"/>
      <c r="SFT74"/>
      <c r="SFU74"/>
      <c r="SFV74"/>
      <c r="SFW74"/>
      <c r="SFX74"/>
      <c r="SFY74"/>
      <c r="SFZ74"/>
      <c r="SGA74"/>
      <c r="SGB74"/>
      <c r="SGC74"/>
      <c r="SGD74"/>
      <c r="SGE74"/>
      <c r="SGF74"/>
      <c r="SGG74"/>
      <c r="SGH74"/>
      <c r="SGI74"/>
      <c r="SGJ74"/>
      <c r="SGK74"/>
      <c r="SGL74"/>
      <c r="SGM74"/>
      <c r="SGN74"/>
      <c r="SGO74"/>
      <c r="SGP74"/>
      <c r="SGQ74"/>
      <c r="SGR74"/>
      <c r="SGS74"/>
      <c r="SGT74"/>
      <c r="SGU74"/>
      <c r="SGV74"/>
      <c r="SGW74"/>
      <c r="SGX74"/>
      <c r="SGY74"/>
      <c r="SGZ74"/>
      <c r="SHA74"/>
      <c r="SHB74"/>
      <c r="SHC74"/>
      <c r="SHD74"/>
      <c r="SHE74"/>
      <c r="SHF74"/>
      <c r="SHG74"/>
      <c r="SHH74"/>
      <c r="SHI74"/>
      <c r="SHJ74"/>
      <c r="SHK74"/>
      <c r="SHL74"/>
      <c r="SHM74"/>
      <c r="SHN74"/>
      <c r="SHO74"/>
      <c r="SHP74"/>
      <c r="SHQ74"/>
      <c r="SHR74"/>
      <c r="SHS74"/>
      <c r="SHT74"/>
      <c r="SHU74"/>
      <c r="SHV74"/>
      <c r="SHW74"/>
      <c r="SHX74"/>
      <c r="SHY74"/>
      <c r="SHZ74"/>
      <c r="SIA74"/>
      <c r="SIB74"/>
      <c r="SIC74"/>
      <c r="SID74"/>
      <c r="SIE74"/>
      <c r="SIF74"/>
      <c r="SIG74"/>
      <c r="SIH74"/>
      <c r="SII74"/>
      <c r="SIJ74"/>
      <c r="SIK74"/>
      <c r="SIL74"/>
      <c r="SIM74"/>
      <c r="SIN74"/>
      <c r="SIO74"/>
      <c r="SIP74"/>
      <c r="SIQ74"/>
      <c r="SIR74"/>
      <c r="SIS74"/>
      <c r="SIT74"/>
      <c r="SIU74"/>
      <c r="SIV74"/>
      <c r="SIW74"/>
      <c r="SIX74"/>
      <c r="SIY74"/>
      <c r="SIZ74"/>
      <c r="SJA74"/>
      <c r="SJB74"/>
      <c r="SJC74"/>
      <c r="SJD74"/>
      <c r="SJE74"/>
      <c r="SJF74"/>
      <c r="SJG74"/>
      <c r="SJH74"/>
      <c r="SJI74"/>
      <c r="SJJ74"/>
      <c r="SJK74"/>
      <c r="SJL74"/>
      <c r="SJM74"/>
      <c r="SJN74"/>
      <c r="SJO74"/>
      <c r="SJP74"/>
      <c r="SJQ74"/>
      <c r="SJR74"/>
      <c r="SJS74"/>
      <c r="SJT74"/>
      <c r="SJU74"/>
      <c r="SJV74"/>
      <c r="SJW74"/>
      <c r="SJX74"/>
      <c r="SJY74"/>
      <c r="SJZ74"/>
      <c r="SKA74"/>
      <c r="SKB74"/>
      <c r="SKC74"/>
      <c r="SKD74"/>
      <c r="SKE74"/>
      <c r="SKF74"/>
      <c r="SKG74"/>
      <c r="SKH74"/>
      <c r="SKI74"/>
      <c r="SKJ74"/>
      <c r="SKK74"/>
      <c r="SKL74"/>
      <c r="SKM74"/>
      <c r="SKN74"/>
      <c r="SKO74"/>
      <c r="SKP74"/>
      <c r="SKQ74"/>
      <c r="SKR74"/>
      <c r="SKS74"/>
      <c r="SKT74"/>
      <c r="SKU74"/>
      <c r="SKV74"/>
      <c r="SKW74"/>
      <c r="SKX74"/>
      <c r="SKY74"/>
      <c r="SKZ74"/>
      <c r="SLA74"/>
      <c r="SLB74"/>
      <c r="SLC74"/>
      <c r="SLD74"/>
      <c r="SLE74"/>
      <c r="SLF74"/>
      <c r="SLG74"/>
      <c r="SLH74"/>
      <c r="SLI74"/>
      <c r="SLJ74"/>
      <c r="SLK74"/>
      <c r="SLL74"/>
      <c r="SLM74"/>
      <c r="SLN74"/>
      <c r="SLO74"/>
      <c r="SLP74"/>
      <c r="SLQ74"/>
      <c r="SLR74"/>
      <c r="SLS74"/>
      <c r="SLT74"/>
      <c r="SLU74"/>
      <c r="SLV74"/>
      <c r="SLW74"/>
      <c r="SLX74"/>
      <c r="SLY74"/>
      <c r="SLZ74"/>
      <c r="SMA74"/>
      <c r="SMB74"/>
      <c r="SMC74"/>
      <c r="SMD74"/>
      <c r="SME74"/>
      <c r="SMF74"/>
      <c r="SMG74"/>
      <c r="SMH74"/>
      <c r="SMI74"/>
      <c r="SMJ74"/>
      <c r="SMK74"/>
      <c r="SML74"/>
      <c r="SMM74"/>
      <c r="SMN74"/>
      <c r="SMO74"/>
      <c r="SMP74"/>
      <c r="SMQ74"/>
      <c r="SMR74"/>
      <c r="SMS74"/>
      <c r="SMT74"/>
      <c r="SMU74"/>
      <c r="SMV74"/>
      <c r="SMW74"/>
      <c r="SMX74"/>
      <c r="SMY74"/>
      <c r="SMZ74"/>
      <c r="SNA74"/>
      <c r="SNB74"/>
      <c r="SNC74"/>
      <c r="SND74"/>
      <c r="SNE74"/>
      <c r="SNF74"/>
      <c r="SNG74"/>
      <c r="SNH74"/>
      <c r="SNI74"/>
      <c r="SNJ74"/>
      <c r="SNK74"/>
      <c r="SNL74"/>
      <c r="SNM74"/>
      <c r="SNN74"/>
      <c r="SNO74"/>
      <c r="SNP74"/>
      <c r="SNQ74"/>
      <c r="SNR74"/>
      <c r="SNS74"/>
      <c r="SNT74"/>
      <c r="SNU74"/>
      <c r="SNV74"/>
      <c r="SNW74"/>
      <c r="SNX74"/>
      <c r="SNY74"/>
      <c r="SNZ74"/>
      <c r="SOA74"/>
      <c r="SOB74"/>
      <c r="SOC74"/>
      <c r="SOD74"/>
      <c r="SOE74"/>
      <c r="SOF74"/>
      <c r="SOG74"/>
      <c r="SOH74"/>
      <c r="SOI74"/>
      <c r="SOJ74"/>
      <c r="SOK74"/>
      <c r="SOL74"/>
      <c r="SOM74"/>
      <c r="SON74"/>
      <c r="SOO74"/>
      <c r="SOP74"/>
      <c r="SOQ74"/>
      <c r="SOR74"/>
      <c r="SOS74"/>
      <c r="SOT74"/>
      <c r="SOU74"/>
      <c r="SOV74"/>
      <c r="SOW74"/>
      <c r="SOX74"/>
      <c r="SOY74"/>
      <c r="SOZ74"/>
      <c r="SPA74"/>
      <c r="SPB74"/>
      <c r="SPC74"/>
      <c r="SPD74"/>
      <c r="SPE74"/>
      <c r="SPF74"/>
      <c r="SPG74"/>
      <c r="SPH74"/>
      <c r="SPI74"/>
      <c r="SPJ74"/>
      <c r="SPK74"/>
      <c r="SPL74"/>
      <c r="SPM74"/>
      <c r="SPN74"/>
      <c r="SPO74"/>
      <c r="SPP74"/>
      <c r="SPQ74"/>
      <c r="SPR74"/>
      <c r="SPS74"/>
      <c r="SPT74"/>
      <c r="SPU74"/>
      <c r="SPV74"/>
      <c r="SPW74"/>
      <c r="SPX74"/>
      <c r="SPY74"/>
      <c r="SPZ74"/>
      <c r="SQA74"/>
      <c r="SQB74"/>
      <c r="SQC74"/>
      <c r="SQD74"/>
      <c r="SQE74"/>
      <c r="SQF74"/>
      <c r="SQG74"/>
      <c r="SQH74"/>
      <c r="SQI74"/>
      <c r="SQJ74"/>
      <c r="SQK74"/>
      <c r="SQL74"/>
      <c r="SQM74"/>
      <c r="SQN74"/>
      <c r="SQO74"/>
      <c r="SQP74"/>
      <c r="SQQ74"/>
      <c r="SQR74"/>
      <c r="SQS74"/>
      <c r="SQT74"/>
      <c r="SQU74"/>
      <c r="SQV74"/>
      <c r="SQW74"/>
      <c r="SQX74"/>
      <c r="SQY74"/>
      <c r="SQZ74"/>
      <c r="SRA74"/>
      <c r="SRB74"/>
      <c r="SRC74"/>
      <c r="SRD74"/>
      <c r="SRE74"/>
      <c r="SRF74"/>
      <c r="SRG74"/>
      <c r="SRH74"/>
      <c r="SRI74"/>
      <c r="SRJ74"/>
      <c r="SRK74"/>
      <c r="SRL74"/>
      <c r="SRM74"/>
      <c r="SRN74"/>
      <c r="SRO74"/>
      <c r="SRP74"/>
      <c r="SRQ74"/>
      <c r="SRR74"/>
      <c r="SRS74"/>
      <c r="SRT74"/>
      <c r="SRU74"/>
      <c r="SRV74"/>
      <c r="SRW74"/>
      <c r="SRX74"/>
      <c r="SRY74"/>
      <c r="SRZ74"/>
      <c r="SSA74"/>
      <c r="SSB74"/>
      <c r="SSC74"/>
      <c r="SSD74"/>
      <c r="SSE74"/>
      <c r="SSF74"/>
      <c r="SSG74"/>
      <c r="SSH74"/>
      <c r="SSI74"/>
      <c r="SSJ74"/>
      <c r="SSK74"/>
      <c r="SSL74"/>
      <c r="SSM74"/>
      <c r="SSN74"/>
      <c r="SSO74"/>
      <c r="SSP74"/>
      <c r="SSQ74"/>
      <c r="SSR74"/>
      <c r="SSS74"/>
      <c r="SST74"/>
      <c r="SSU74"/>
      <c r="SSV74"/>
      <c r="SSW74"/>
      <c r="SSX74"/>
      <c r="SSY74"/>
      <c r="SSZ74"/>
      <c r="STA74"/>
      <c r="STB74"/>
      <c r="STC74"/>
      <c r="STD74"/>
      <c r="STE74"/>
      <c r="STF74"/>
      <c r="STG74"/>
      <c r="STH74"/>
      <c r="STI74"/>
      <c r="STJ74"/>
      <c r="STK74"/>
      <c r="STL74"/>
      <c r="STM74"/>
      <c r="STN74"/>
      <c r="STO74"/>
      <c r="STP74"/>
      <c r="STQ74"/>
      <c r="STR74"/>
      <c r="STS74"/>
      <c r="STT74"/>
      <c r="STU74"/>
      <c r="STV74"/>
      <c r="STW74"/>
      <c r="STX74"/>
      <c r="STY74"/>
      <c r="STZ74"/>
      <c r="SUA74"/>
      <c r="SUB74"/>
      <c r="SUC74"/>
      <c r="SUD74"/>
      <c r="SUE74"/>
      <c r="SUF74"/>
      <c r="SUG74"/>
      <c r="SUH74"/>
      <c r="SUI74"/>
      <c r="SUJ74"/>
      <c r="SUK74"/>
      <c r="SUL74"/>
      <c r="SUM74"/>
      <c r="SUN74"/>
      <c r="SUO74"/>
      <c r="SUP74"/>
      <c r="SUQ74"/>
      <c r="SUR74"/>
      <c r="SUS74"/>
      <c r="SUT74"/>
      <c r="SUU74"/>
      <c r="SUV74"/>
      <c r="SUW74"/>
      <c r="SUX74"/>
      <c r="SUY74"/>
      <c r="SUZ74"/>
      <c r="SVA74"/>
      <c r="SVB74"/>
      <c r="SVC74"/>
      <c r="SVD74"/>
      <c r="SVE74"/>
      <c r="SVF74"/>
      <c r="SVG74"/>
      <c r="SVH74"/>
      <c r="SVI74"/>
      <c r="SVJ74"/>
      <c r="SVK74"/>
      <c r="SVL74"/>
      <c r="SVM74"/>
      <c r="SVN74"/>
      <c r="SVO74"/>
      <c r="SVP74"/>
      <c r="SVQ74"/>
      <c r="SVR74"/>
      <c r="SVS74"/>
      <c r="SVT74"/>
      <c r="SVU74"/>
      <c r="SVV74"/>
      <c r="SVW74"/>
      <c r="SVX74"/>
      <c r="SVY74"/>
      <c r="SVZ74"/>
      <c r="SWA74"/>
      <c r="SWB74"/>
      <c r="SWC74"/>
      <c r="SWD74"/>
      <c r="SWE74"/>
      <c r="SWF74"/>
      <c r="SWG74"/>
      <c r="SWH74"/>
      <c r="SWI74"/>
      <c r="SWJ74"/>
      <c r="SWK74"/>
      <c r="SWL74"/>
      <c r="SWM74"/>
      <c r="SWN74"/>
      <c r="SWO74"/>
      <c r="SWP74"/>
      <c r="SWQ74"/>
      <c r="SWR74"/>
      <c r="SWS74"/>
      <c r="SWT74"/>
      <c r="SWU74"/>
      <c r="SWV74"/>
      <c r="SWW74"/>
      <c r="SWX74"/>
      <c r="SWY74"/>
      <c r="SWZ74"/>
      <c r="SXA74"/>
      <c r="SXB74"/>
      <c r="SXC74"/>
      <c r="SXD74"/>
      <c r="SXE74"/>
      <c r="SXF74"/>
      <c r="SXG74"/>
      <c r="SXH74"/>
      <c r="SXI74"/>
      <c r="SXJ74"/>
      <c r="SXK74"/>
      <c r="SXL74"/>
      <c r="SXM74"/>
      <c r="SXN74"/>
      <c r="SXO74"/>
      <c r="SXP74"/>
      <c r="SXQ74"/>
      <c r="SXR74"/>
      <c r="SXS74"/>
      <c r="SXT74"/>
      <c r="SXU74"/>
      <c r="SXV74"/>
      <c r="SXW74"/>
      <c r="SXX74"/>
      <c r="SXY74"/>
      <c r="SXZ74"/>
      <c r="SYA74"/>
      <c r="SYB74"/>
      <c r="SYC74"/>
      <c r="SYD74"/>
      <c r="SYE74"/>
      <c r="SYF74"/>
      <c r="SYG74"/>
      <c r="SYH74"/>
      <c r="SYI74"/>
      <c r="SYJ74"/>
      <c r="SYK74"/>
      <c r="SYL74"/>
      <c r="SYM74"/>
      <c r="SYN74"/>
      <c r="SYO74"/>
      <c r="SYP74"/>
      <c r="SYQ74"/>
      <c r="SYR74"/>
      <c r="SYS74"/>
      <c r="SYT74"/>
      <c r="SYU74"/>
      <c r="SYV74"/>
      <c r="SYW74"/>
      <c r="SYX74"/>
      <c r="SYY74"/>
      <c r="SYZ74"/>
      <c r="SZA74"/>
      <c r="SZB74"/>
      <c r="SZC74"/>
      <c r="SZD74"/>
      <c r="SZE74"/>
      <c r="SZF74"/>
      <c r="SZG74"/>
      <c r="SZH74"/>
      <c r="SZI74"/>
      <c r="SZJ74"/>
      <c r="SZK74"/>
      <c r="SZL74"/>
      <c r="SZM74"/>
      <c r="SZN74"/>
      <c r="SZO74"/>
      <c r="SZP74"/>
      <c r="SZQ74"/>
      <c r="SZR74"/>
      <c r="SZS74"/>
      <c r="SZT74"/>
      <c r="SZU74"/>
      <c r="SZV74"/>
      <c r="SZW74"/>
      <c r="SZX74"/>
      <c r="SZY74"/>
      <c r="SZZ74"/>
      <c r="TAA74"/>
      <c r="TAB74"/>
      <c r="TAC74"/>
      <c r="TAD74"/>
      <c r="TAE74"/>
      <c r="TAF74"/>
      <c r="TAG74"/>
      <c r="TAH74"/>
      <c r="TAI74"/>
      <c r="TAJ74"/>
      <c r="TAK74"/>
      <c r="TAL74"/>
      <c r="TAM74"/>
      <c r="TAN74"/>
      <c r="TAO74"/>
      <c r="TAP74"/>
      <c r="TAQ74"/>
      <c r="TAR74"/>
      <c r="TAS74"/>
      <c r="TAT74"/>
      <c r="TAU74"/>
      <c r="TAV74"/>
      <c r="TAW74"/>
      <c r="TAX74"/>
      <c r="TAY74"/>
      <c r="TAZ74"/>
      <c r="TBA74"/>
      <c r="TBB74"/>
      <c r="TBC74"/>
      <c r="TBD74"/>
      <c r="TBE74"/>
      <c r="TBF74"/>
      <c r="TBG74"/>
      <c r="TBH74"/>
      <c r="TBI74"/>
      <c r="TBJ74"/>
      <c r="TBK74"/>
      <c r="TBL74"/>
      <c r="TBM74"/>
      <c r="TBN74"/>
      <c r="TBO74"/>
      <c r="TBP74"/>
      <c r="TBQ74"/>
      <c r="TBR74"/>
      <c r="TBS74"/>
      <c r="TBT74"/>
      <c r="TBU74"/>
      <c r="TBV74"/>
      <c r="TBW74"/>
      <c r="TBX74"/>
      <c r="TBY74"/>
      <c r="TBZ74"/>
      <c r="TCA74"/>
      <c r="TCB74"/>
      <c r="TCC74"/>
      <c r="TCD74"/>
      <c r="TCE74"/>
      <c r="TCF74"/>
      <c r="TCG74"/>
      <c r="TCH74"/>
      <c r="TCI74"/>
      <c r="TCJ74"/>
      <c r="TCK74"/>
      <c r="TCL74"/>
      <c r="TCM74"/>
      <c r="TCN74"/>
      <c r="TCO74"/>
      <c r="TCP74"/>
      <c r="TCQ74"/>
      <c r="TCR74"/>
      <c r="TCS74"/>
      <c r="TCT74"/>
      <c r="TCU74"/>
      <c r="TCV74"/>
      <c r="TCW74"/>
      <c r="TCX74"/>
      <c r="TCY74"/>
      <c r="TCZ74"/>
      <c r="TDA74"/>
      <c r="TDB74"/>
      <c r="TDC74"/>
      <c r="TDD74"/>
      <c r="TDE74"/>
      <c r="TDF74"/>
      <c r="TDG74"/>
      <c r="TDH74"/>
      <c r="TDI74"/>
      <c r="TDJ74"/>
      <c r="TDK74"/>
      <c r="TDL74"/>
      <c r="TDM74"/>
      <c r="TDN74"/>
      <c r="TDO74"/>
      <c r="TDP74"/>
      <c r="TDQ74"/>
      <c r="TDR74"/>
      <c r="TDS74"/>
      <c r="TDT74"/>
      <c r="TDU74"/>
      <c r="TDV74"/>
      <c r="TDW74"/>
      <c r="TDX74"/>
      <c r="TDY74"/>
      <c r="TDZ74"/>
      <c r="TEA74"/>
      <c r="TEB74"/>
      <c r="TEC74"/>
      <c r="TED74"/>
      <c r="TEE74"/>
      <c r="TEF74"/>
      <c r="TEG74"/>
      <c r="TEH74"/>
      <c r="TEI74"/>
      <c r="TEJ74"/>
      <c r="TEK74"/>
      <c r="TEL74"/>
      <c r="TEM74"/>
      <c r="TEN74"/>
      <c r="TEO74"/>
      <c r="TEP74"/>
      <c r="TEQ74"/>
      <c r="TER74"/>
      <c r="TES74"/>
      <c r="TET74"/>
      <c r="TEU74"/>
      <c r="TEV74"/>
      <c r="TEW74"/>
      <c r="TEX74"/>
      <c r="TEY74"/>
      <c r="TEZ74"/>
      <c r="TFA74"/>
      <c r="TFB74"/>
      <c r="TFC74"/>
      <c r="TFD74"/>
      <c r="TFE74"/>
      <c r="TFF74"/>
      <c r="TFG74"/>
      <c r="TFH74"/>
      <c r="TFI74"/>
      <c r="TFJ74"/>
      <c r="TFK74"/>
      <c r="TFL74"/>
      <c r="TFM74"/>
      <c r="TFN74"/>
      <c r="TFO74"/>
      <c r="TFP74"/>
      <c r="TFQ74"/>
      <c r="TFR74"/>
      <c r="TFS74"/>
      <c r="TFT74"/>
      <c r="TFU74"/>
      <c r="TFV74"/>
      <c r="TFW74"/>
      <c r="TFX74"/>
      <c r="TFY74"/>
      <c r="TFZ74"/>
      <c r="TGA74"/>
      <c r="TGB74"/>
      <c r="TGC74"/>
      <c r="TGD74"/>
      <c r="TGE74"/>
      <c r="TGF74"/>
      <c r="TGG74"/>
      <c r="TGH74"/>
      <c r="TGI74"/>
      <c r="TGJ74"/>
      <c r="TGK74"/>
      <c r="TGL74"/>
      <c r="TGM74"/>
      <c r="TGN74"/>
      <c r="TGO74"/>
      <c r="TGP74"/>
      <c r="TGQ74"/>
      <c r="TGR74"/>
      <c r="TGS74"/>
      <c r="TGT74"/>
      <c r="TGU74"/>
      <c r="TGV74"/>
      <c r="TGW74"/>
      <c r="TGX74"/>
      <c r="TGY74"/>
      <c r="TGZ74"/>
      <c r="THA74"/>
      <c r="THB74"/>
      <c r="THC74"/>
      <c r="THD74"/>
      <c r="THE74"/>
      <c r="THF74"/>
      <c r="THG74"/>
      <c r="THH74"/>
      <c r="THI74"/>
      <c r="THJ74"/>
      <c r="THK74"/>
      <c r="THL74"/>
      <c r="THM74"/>
      <c r="THN74"/>
      <c r="THO74"/>
      <c r="THP74"/>
      <c r="THQ74"/>
      <c r="THR74"/>
      <c r="THS74"/>
      <c r="THT74"/>
      <c r="THU74"/>
      <c r="THV74"/>
      <c r="THW74"/>
      <c r="THX74"/>
      <c r="THY74"/>
      <c r="THZ74"/>
      <c r="TIA74"/>
      <c r="TIB74"/>
      <c r="TIC74"/>
      <c r="TID74"/>
      <c r="TIE74"/>
      <c r="TIF74"/>
      <c r="TIG74"/>
      <c r="TIH74"/>
      <c r="TII74"/>
      <c r="TIJ74"/>
      <c r="TIK74"/>
      <c r="TIL74"/>
      <c r="TIM74"/>
      <c r="TIN74"/>
      <c r="TIO74"/>
      <c r="TIP74"/>
      <c r="TIQ74"/>
      <c r="TIR74"/>
      <c r="TIS74"/>
      <c r="TIT74"/>
      <c r="TIU74"/>
      <c r="TIV74"/>
      <c r="TIW74"/>
      <c r="TIX74"/>
      <c r="TIY74"/>
      <c r="TIZ74"/>
      <c r="TJA74"/>
      <c r="TJB74"/>
      <c r="TJC74"/>
      <c r="TJD74"/>
      <c r="TJE74"/>
      <c r="TJF74"/>
      <c r="TJG74"/>
      <c r="TJH74"/>
      <c r="TJI74"/>
      <c r="TJJ74"/>
      <c r="TJK74"/>
      <c r="TJL74"/>
      <c r="TJM74"/>
      <c r="TJN74"/>
      <c r="TJO74"/>
      <c r="TJP74"/>
      <c r="TJQ74"/>
      <c r="TJR74"/>
      <c r="TJS74"/>
      <c r="TJT74"/>
      <c r="TJU74"/>
      <c r="TJV74"/>
      <c r="TJW74"/>
      <c r="TJX74"/>
      <c r="TJY74"/>
      <c r="TJZ74"/>
      <c r="TKA74"/>
      <c r="TKB74"/>
      <c r="TKC74"/>
      <c r="TKD74"/>
      <c r="TKE74"/>
      <c r="TKF74"/>
      <c r="TKG74"/>
      <c r="TKH74"/>
      <c r="TKI74"/>
      <c r="TKJ74"/>
      <c r="TKK74"/>
      <c r="TKL74"/>
      <c r="TKM74"/>
      <c r="TKN74"/>
      <c r="TKO74"/>
      <c r="TKP74"/>
      <c r="TKQ74"/>
      <c r="TKR74"/>
      <c r="TKS74"/>
      <c r="TKT74"/>
      <c r="TKU74"/>
      <c r="TKV74"/>
      <c r="TKW74"/>
      <c r="TKX74"/>
      <c r="TKY74"/>
      <c r="TKZ74"/>
      <c r="TLA74"/>
      <c r="TLB74"/>
      <c r="TLC74"/>
      <c r="TLD74"/>
      <c r="TLE74"/>
      <c r="TLF74"/>
      <c r="TLG74"/>
      <c r="TLH74"/>
      <c r="TLI74"/>
      <c r="TLJ74"/>
      <c r="TLK74"/>
      <c r="TLL74"/>
      <c r="TLM74"/>
      <c r="TLN74"/>
      <c r="TLO74"/>
      <c r="TLP74"/>
      <c r="TLQ74"/>
      <c r="TLR74"/>
      <c r="TLS74"/>
      <c r="TLT74"/>
      <c r="TLU74"/>
      <c r="TLV74"/>
      <c r="TLW74"/>
      <c r="TLX74"/>
      <c r="TLY74"/>
      <c r="TLZ74"/>
      <c r="TMA74"/>
      <c r="TMB74"/>
      <c r="TMC74"/>
      <c r="TMD74"/>
      <c r="TME74"/>
      <c r="TMF74"/>
      <c r="TMG74"/>
      <c r="TMH74"/>
      <c r="TMI74"/>
      <c r="TMJ74"/>
      <c r="TMK74"/>
      <c r="TML74"/>
      <c r="TMM74"/>
      <c r="TMN74"/>
      <c r="TMO74"/>
      <c r="TMP74"/>
      <c r="TMQ74"/>
      <c r="TMR74"/>
      <c r="TMS74"/>
      <c r="TMT74"/>
      <c r="TMU74"/>
      <c r="TMV74"/>
      <c r="TMW74"/>
      <c r="TMX74"/>
      <c r="TMY74"/>
      <c r="TMZ74"/>
      <c r="TNA74"/>
      <c r="TNB74"/>
      <c r="TNC74"/>
      <c r="TND74"/>
      <c r="TNE74"/>
      <c r="TNF74"/>
      <c r="TNG74"/>
      <c r="TNH74"/>
      <c r="TNI74"/>
      <c r="TNJ74"/>
      <c r="TNK74"/>
      <c r="TNL74"/>
      <c r="TNM74"/>
      <c r="TNN74"/>
      <c r="TNO74"/>
      <c r="TNP74"/>
      <c r="TNQ74"/>
      <c r="TNR74"/>
      <c r="TNS74"/>
      <c r="TNT74"/>
      <c r="TNU74"/>
      <c r="TNV74"/>
      <c r="TNW74"/>
      <c r="TNX74"/>
      <c r="TNY74"/>
      <c r="TNZ74"/>
      <c r="TOA74"/>
      <c r="TOB74"/>
      <c r="TOC74"/>
      <c r="TOD74"/>
      <c r="TOE74"/>
      <c r="TOF74"/>
      <c r="TOG74"/>
      <c r="TOH74"/>
      <c r="TOI74"/>
      <c r="TOJ74"/>
      <c r="TOK74"/>
      <c r="TOL74"/>
      <c r="TOM74"/>
      <c r="TON74"/>
      <c r="TOO74"/>
      <c r="TOP74"/>
      <c r="TOQ74"/>
      <c r="TOR74"/>
      <c r="TOS74"/>
      <c r="TOT74"/>
      <c r="TOU74"/>
      <c r="TOV74"/>
      <c r="TOW74"/>
      <c r="TOX74"/>
      <c r="TOY74"/>
      <c r="TOZ74"/>
      <c r="TPA74"/>
      <c r="TPB74"/>
      <c r="TPC74"/>
      <c r="TPD74"/>
      <c r="TPE74"/>
      <c r="TPF74"/>
      <c r="TPG74"/>
      <c r="TPH74"/>
      <c r="TPI74"/>
      <c r="TPJ74"/>
      <c r="TPK74"/>
      <c r="TPL74"/>
      <c r="TPM74"/>
      <c r="TPN74"/>
      <c r="TPO74"/>
      <c r="TPP74"/>
      <c r="TPQ74"/>
      <c r="TPR74"/>
      <c r="TPS74"/>
      <c r="TPT74"/>
      <c r="TPU74"/>
      <c r="TPV74"/>
      <c r="TPW74"/>
      <c r="TPX74"/>
      <c r="TPY74"/>
      <c r="TPZ74"/>
      <c r="TQA74"/>
      <c r="TQB74"/>
      <c r="TQC74"/>
      <c r="TQD74"/>
      <c r="TQE74"/>
      <c r="TQF74"/>
      <c r="TQG74"/>
      <c r="TQH74"/>
      <c r="TQI74"/>
      <c r="TQJ74"/>
      <c r="TQK74"/>
      <c r="TQL74"/>
      <c r="TQM74"/>
      <c r="TQN74"/>
      <c r="TQO74"/>
      <c r="TQP74"/>
      <c r="TQQ74"/>
      <c r="TQR74"/>
      <c r="TQS74"/>
      <c r="TQT74"/>
      <c r="TQU74"/>
      <c r="TQV74"/>
      <c r="TQW74"/>
      <c r="TQX74"/>
      <c r="TQY74"/>
      <c r="TQZ74"/>
      <c r="TRA74"/>
      <c r="TRB74"/>
      <c r="TRC74"/>
      <c r="TRD74"/>
      <c r="TRE74"/>
      <c r="TRF74"/>
      <c r="TRG74"/>
      <c r="TRH74"/>
      <c r="TRI74"/>
      <c r="TRJ74"/>
      <c r="TRK74"/>
      <c r="TRL74"/>
      <c r="TRM74"/>
      <c r="TRN74"/>
      <c r="TRO74"/>
      <c r="TRP74"/>
      <c r="TRQ74"/>
      <c r="TRR74"/>
      <c r="TRS74"/>
      <c r="TRT74"/>
      <c r="TRU74"/>
      <c r="TRV74"/>
      <c r="TRW74"/>
      <c r="TRX74"/>
      <c r="TRY74"/>
      <c r="TRZ74"/>
      <c r="TSA74"/>
      <c r="TSB74"/>
      <c r="TSC74"/>
      <c r="TSD74"/>
      <c r="TSE74"/>
      <c r="TSF74"/>
      <c r="TSG74"/>
      <c r="TSH74"/>
      <c r="TSI74"/>
      <c r="TSJ74"/>
      <c r="TSK74"/>
      <c r="TSL74"/>
      <c r="TSM74"/>
      <c r="TSN74"/>
      <c r="TSO74"/>
      <c r="TSP74"/>
      <c r="TSQ74"/>
      <c r="TSR74"/>
      <c r="TSS74"/>
      <c r="TST74"/>
      <c r="TSU74"/>
      <c r="TSV74"/>
      <c r="TSW74"/>
      <c r="TSX74"/>
      <c r="TSY74"/>
      <c r="TSZ74"/>
      <c r="TTA74"/>
      <c r="TTB74"/>
      <c r="TTC74"/>
      <c r="TTD74"/>
      <c r="TTE74"/>
      <c r="TTF74"/>
      <c r="TTG74"/>
      <c r="TTH74"/>
      <c r="TTI74"/>
      <c r="TTJ74"/>
      <c r="TTK74"/>
      <c r="TTL74"/>
      <c r="TTM74"/>
      <c r="TTN74"/>
      <c r="TTO74"/>
      <c r="TTP74"/>
      <c r="TTQ74"/>
      <c r="TTR74"/>
      <c r="TTS74"/>
      <c r="TTT74"/>
      <c r="TTU74"/>
      <c r="TTV74"/>
      <c r="TTW74"/>
      <c r="TTX74"/>
      <c r="TTY74"/>
      <c r="TTZ74"/>
      <c r="TUA74"/>
      <c r="TUB74"/>
      <c r="TUC74"/>
      <c r="TUD74"/>
      <c r="TUE74"/>
      <c r="TUF74"/>
      <c r="TUG74"/>
      <c r="TUH74"/>
      <c r="TUI74"/>
      <c r="TUJ74"/>
      <c r="TUK74"/>
      <c r="TUL74"/>
      <c r="TUM74"/>
      <c r="TUN74"/>
      <c r="TUO74"/>
      <c r="TUP74"/>
      <c r="TUQ74"/>
      <c r="TUR74"/>
      <c r="TUS74"/>
      <c r="TUT74"/>
      <c r="TUU74"/>
      <c r="TUV74"/>
      <c r="TUW74"/>
      <c r="TUX74"/>
      <c r="TUY74"/>
      <c r="TUZ74"/>
      <c r="TVA74"/>
      <c r="TVB74"/>
      <c r="TVC74"/>
      <c r="TVD74"/>
      <c r="TVE74"/>
      <c r="TVF74"/>
      <c r="TVG74"/>
      <c r="TVH74"/>
      <c r="TVI74"/>
      <c r="TVJ74"/>
      <c r="TVK74"/>
      <c r="TVL74"/>
      <c r="TVM74"/>
      <c r="TVN74"/>
      <c r="TVO74"/>
      <c r="TVP74"/>
      <c r="TVQ74"/>
      <c r="TVR74"/>
      <c r="TVS74"/>
      <c r="TVT74"/>
      <c r="TVU74"/>
      <c r="TVV74"/>
      <c r="TVW74"/>
      <c r="TVX74"/>
      <c r="TVY74"/>
      <c r="TVZ74"/>
      <c r="TWA74"/>
      <c r="TWB74"/>
      <c r="TWC74"/>
      <c r="TWD74"/>
      <c r="TWE74"/>
      <c r="TWF74"/>
      <c r="TWG74"/>
      <c r="TWH74"/>
      <c r="TWI74"/>
      <c r="TWJ74"/>
      <c r="TWK74"/>
      <c r="TWL74"/>
      <c r="TWM74"/>
      <c r="TWN74"/>
      <c r="TWO74"/>
      <c r="TWP74"/>
      <c r="TWQ74"/>
      <c r="TWR74"/>
      <c r="TWS74"/>
      <c r="TWT74"/>
      <c r="TWU74"/>
      <c r="TWV74"/>
      <c r="TWW74"/>
      <c r="TWX74"/>
      <c r="TWY74"/>
      <c r="TWZ74"/>
      <c r="TXA74"/>
      <c r="TXB74"/>
      <c r="TXC74"/>
      <c r="TXD74"/>
      <c r="TXE74"/>
      <c r="TXF74"/>
      <c r="TXG74"/>
      <c r="TXH74"/>
      <c r="TXI74"/>
      <c r="TXJ74"/>
      <c r="TXK74"/>
      <c r="TXL74"/>
      <c r="TXM74"/>
      <c r="TXN74"/>
      <c r="TXO74"/>
      <c r="TXP74"/>
      <c r="TXQ74"/>
      <c r="TXR74"/>
      <c r="TXS74"/>
      <c r="TXT74"/>
      <c r="TXU74"/>
      <c r="TXV74"/>
      <c r="TXW74"/>
      <c r="TXX74"/>
      <c r="TXY74"/>
      <c r="TXZ74"/>
      <c r="TYA74"/>
      <c r="TYB74"/>
      <c r="TYC74"/>
      <c r="TYD74"/>
      <c r="TYE74"/>
      <c r="TYF74"/>
      <c r="TYG74"/>
      <c r="TYH74"/>
      <c r="TYI74"/>
      <c r="TYJ74"/>
      <c r="TYK74"/>
      <c r="TYL74"/>
      <c r="TYM74"/>
      <c r="TYN74"/>
      <c r="TYO74"/>
      <c r="TYP74"/>
      <c r="TYQ74"/>
      <c r="TYR74"/>
      <c r="TYS74"/>
      <c r="TYT74"/>
      <c r="TYU74"/>
      <c r="TYV74"/>
      <c r="TYW74"/>
      <c r="TYX74"/>
      <c r="TYY74"/>
      <c r="TYZ74"/>
      <c r="TZA74"/>
      <c r="TZB74"/>
      <c r="TZC74"/>
      <c r="TZD74"/>
      <c r="TZE74"/>
      <c r="TZF74"/>
      <c r="TZG74"/>
      <c r="TZH74"/>
      <c r="TZI74"/>
      <c r="TZJ74"/>
      <c r="TZK74"/>
      <c r="TZL74"/>
      <c r="TZM74"/>
      <c r="TZN74"/>
      <c r="TZO74"/>
      <c r="TZP74"/>
      <c r="TZQ74"/>
      <c r="TZR74"/>
      <c r="TZS74"/>
      <c r="TZT74"/>
      <c r="TZU74"/>
      <c r="TZV74"/>
      <c r="TZW74"/>
      <c r="TZX74"/>
      <c r="TZY74"/>
      <c r="TZZ74"/>
      <c r="UAA74"/>
      <c r="UAB74"/>
      <c r="UAC74"/>
      <c r="UAD74"/>
      <c r="UAE74"/>
      <c r="UAF74"/>
      <c r="UAG74"/>
      <c r="UAH74"/>
      <c r="UAI74"/>
      <c r="UAJ74"/>
      <c r="UAK74"/>
      <c r="UAL74"/>
      <c r="UAM74"/>
      <c r="UAN74"/>
      <c r="UAO74"/>
      <c r="UAP74"/>
      <c r="UAQ74"/>
      <c r="UAR74"/>
      <c r="UAS74"/>
      <c r="UAT74"/>
      <c r="UAU74"/>
      <c r="UAV74"/>
      <c r="UAW74"/>
      <c r="UAX74"/>
      <c r="UAY74"/>
      <c r="UAZ74"/>
      <c r="UBA74"/>
      <c r="UBB74"/>
      <c r="UBC74"/>
      <c r="UBD74"/>
      <c r="UBE74"/>
      <c r="UBF74"/>
      <c r="UBG74"/>
      <c r="UBH74"/>
      <c r="UBI74"/>
      <c r="UBJ74"/>
      <c r="UBK74"/>
      <c r="UBL74"/>
      <c r="UBM74"/>
      <c r="UBN74"/>
      <c r="UBO74"/>
      <c r="UBP74"/>
      <c r="UBQ74"/>
      <c r="UBR74"/>
      <c r="UBS74"/>
      <c r="UBT74"/>
      <c r="UBU74"/>
      <c r="UBV74"/>
      <c r="UBW74"/>
      <c r="UBX74"/>
      <c r="UBY74"/>
      <c r="UBZ74"/>
      <c r="UCA74"/>
      <c r="UCB74"/>
      <c r="UCC74"/>
      <c r="UCD74"/>
      <c r="UCE74"/>
      <c r="UCF74"/>
      <c r="UCG74"/>
      <c r="UCH74"/>
      <c r="UCI74"/>
      <c r="UCJ74"/>
      <c r="UCK74"/>
      <c r="UCL74"/>
      <c r="UCM74"/>
      <c r="UCN74"/>
      <c r="UCO74"/>
      <c r="UCP74"/>
      <c r="UCQ74"/>
      <c r="UCR74"/>
      <c r="UCS74"/>
      <c r="UCT74"/>
      <c r="UCU74"/>
      <c r="UCV74"/>
      <c r="UCW74"/>
      <c r="UCX74"/>
      <c r="UCY74"/>
      <c r="UCZ74"/>
      <c r="UDA74"/>
      <c r="UDB74"/>
      <c r="UDC74"/>
      <c r="UDD74"/>
      <c r="UDE74"/>
      <c r="UDF74"/>
      <c r="UDG74"/>
      <c r="UDH74"/>
      <c r="UDI74"/>
      <c r="UDJ74"/>
      <c r="UDK74"/>
      <c r="UDL74"/>
      <c r="UDM74"/>
      <c r="UDN74"/>
      <c r="UDO74"/>
      <c r="UDP74"/>
      <c r="UDQ74"/>
      <c r="UDR74"/>
      <c r="UDS74"/>
      <c r="UDT74"/>
      <c r="UDU74"/>
      <c r="UDV74"/>
      <c r="UDW74"/>
      <c r="UDX74"/>
      <c r="UDY74"/>
      <c r="UDZ74"/>
      <c r="UEA74"/>
      <c r="UEB74"/>
      <c r="UEC74"/>
      <c r="UED74"/>
      <c r="UEE74"/>
      <c r="UEF74"/>
      <c r="UEG74"/>
      <c r="UEH74"/>
      <c r="UEI74"/>
      <c r="UEJ74"/>
      <c r="UEK74"/>
      <c r="UEL74"/>
      <c r="UEM74"/>
      <c r="UEN74"/>
      <c r="UEO74"/>
      <c r="UEP74"/>
      <c r="UEQ74"/>
      <c r="UER74"/>
      <c r="UES74"/>
      <c r="UET74"/>
      <c r="UEU74"/>
      <c r="UEV74"/>
      <c r="UEW74"/>
      <c r="UEX74"/>
      <c r="UEY74"/>
      <c r="UEZ74"/>
      <c r="UFA74"/>
      <c r="UFB74"/>
      <c r="UFC74"/>
      <c r="UFD74"/>
      <c r="UFE74"/>
      <c r="UFF74"/>
      <c r="UFG74"/>
      <c r="UFH74"/>
      <c r="UFI74"/>
      <c r="UFJ74"/>
      <c r="UFK74"/>
      <c r="UFL74"/>
      <c r="UFM74"/>
      <c r="UFN74"/>
      <c r="UFO74"/>
      <c r="UFP74"/>
      <c r="UFQ74"/>
      <c r="UFR74"/>
      <c r="UFS74"/>
      <c r="UFT74"/>
      <c r="UFU74"/>
      <c r="UFV74"/>
      <c r="UFW74"/>
      <c r="UFX74"/>
      <c r="UFY74"/>
      <c r="UFZ74"/>
      <c r="UGA74"/>
      <c r="UGB74"/>
      <c r="UGC74"/>
      <c r="UGD74"/>
      <c r="UGE74"/>
      <c r="UGF74"/>
      <c r="UGG74"/>
      <c r="UGH74"/>
      <c r="UGI74"/>
      <c r="UGJ74"/>
      <c r="UGK74"/>
      <c r="UGL74"/>
      <c r="UGM74"/>
      <c r="UGN74"/>
      <c r="UGO74"/>
      <c r="UGP74"/>
      <c r="UGQ74"/>
      <c r="UGR74"/>
      <c r="UGS74"/>
      <c r="UGT74"/>
      <c r="UGU74"/>
      <c r="UGV74"/>
      <c r="UGW74"/>
      <c r="UGX74"/>
      <c r="UGY74"/>
      <c r="UGZ74"/>
      <c r="UHA74"/>
      <c r="UHB74"/>
      <c r="UHC74"/>
      <c r="UHD74"/>
      <c r="UHE74"/>
      <c r="UHF74"/>
      <c r="UHG74"/>
      <c r="UHH74"/>
      <c r="UHI74"/>
      <c r="UHJ74"/>
      <c r="UHK74"/>
      <c r="UHL74"/>
      <c r="UHM74"/>
      <c r="UHN74"/>
      <c r="UHO74"/>
      <c r="UHP74"/>
      <c r="UHQ74"/>
      <c r="UHR74"/>
      <c r="UHS74"/>
      <c r="UHT74"/>
      <c r="UHU74"/>
      <c r="UHV74"/>
      <c r="UHW74"/>
      <c r="UHX74"/>
      <c r="UHY74"/>
      <c r="UHZ74"/>
      <c r="UIA74"/>
      <c r="UIB74"/>
      <c r="UIC74"/>
      <c r="UID74"/>
      <c r="UIE74"/>
      <c r="UIF74"/>
      <c r="UIG74"/>
      <c r="UIH74"/>
      <c r="UII74"/>
      <c r="UIJ74"/>
      <c r="UIK74"/>
      <c r="UIL74"/>
      <c r="UIM74"/>
      <c r="UIN74"/>
      <c r="UIO74"/>
      <c r="UIP74"/>
      <c r="UIQ74"/>
      <c r="UIR74"/>
      <c r="UIS74"/>
      <c r="UIT74"/>
      <c r="UIU74"/>
      <c r="UIV74"/>
      <c r="UIW74"/>
      <c r="UIX74"/>
      <c r="UIY74"/>
      <c r="UIZ74"/>
      <c r="UJA74"/>
      <c r="UJB74"/>
      <c r="UJC74"/>
      <c r="UJD74"/>
      <c r="UJE74"/>
      <c r="UJF74"/>
      <c r="UJG74"/>
      <c r="UJH74"/>
      <c r="UJI74"/>
      <c r="UJJ74"/>
      <c r="UJK74"/>
      <c r="UJL74"/>
      <c r="UJM74"/>
      <c r="UJN74"/>
      <c r="UJO74"/>
      <c r="UJP74"/>
      <c r="UJQ74"/>
      <c r="UJR74"/>
      <c r="UJS74"/>
      <c r="UJT74"/>
      <c r="UJU74"/>
      <c r="UJV74"/>
      <c r="UJW74"/>
      <c r="UJX74"/>
      <c r="UJY74"/>
      <c r="UJZ74"/>
      <c r="UKA74"/>
      <c r="UKB74"/>
      <c r="UKC74"/>
      <c r="UKD74"/>
      <c r="UKE74"/>
      <c r="UKF74"/>
      <c r="UKG74"/>
      <c r="UKH74"/>
      <c r="UKI74"/>
      <c r="UKJ74"/>
      <c r="UKK74"/>
      <c r="UKL74"/>
      <c r="UKM74"/>
      <c r="UKN74"/>
      <c r="UKO74"/>
      <c r="UKP74"/>
      <c r="UKQ74"/>
      <c r="UKR74"/>
      <c r="UKS74"/>
      <c r="UKT74"/>
      <c r="UKU74"/>
      <c r="UKV74"/>
      <c r="UKW74"/>
      <c r="UKX74"/>
      <c r="UKY74"/>
      <c r="UKZ74"/>
      <c r="ULA74"/>
      <c r="ULB74"/>
      <c r="ULC74"/>
      <c r="ULD74"/>
      <c r="ULE74"/>
      <c r="ULF74"/>
      <c r="ULG74"/>
      <c r="ULH74"/>
      <c r="ULI74"/>
      <c r="ULJ74"/>
      <c r="ULK74"/>
      <c r="ULL74"/>
      <c r="ULM74"/>
      <c r="ULN74"/>
      <c r="ULO74"/>
      <c r="ULP74"/>
      <c r="ULQ74"/>
      <c r="ULR74"/>
      <c r="ULS74"/>
      <c r="ULT74"/>
      <c r="ULU74"/>
      <c r="ULV74"/>
      <c r="ULW74"/>
      <c r="ULX74"/>
      <c r="ULY74"/>
      <c r="ULZ74"/>
      <c r="UMA74"/>
      <c r="UMB74"/>
      <c r="UMC74"/>
      <c r="UMD74"/>
      <c r="UME74"/>
      <c r="UMF74"/>
      <c r="UMG74"/>
      <c r="UMH74"/>
      <c r="UMI74"/>
      <c r="UMJ74"/>
      <c r="UMK74"/>
      <c r="UML74"/>
      <c r="UMM74"/>
      <c r="UMN74"/>
      <c r="UMO74"/>
      <c r="UMP74"/>
      <c r="UMQ74"/>
      <c r="UMR74"/>
      <c r="UMS74"/>
      <c r="UMT74"/>
      <c r="UMU74"/>
      <c r="UMV74"/>
      <c r="UMW74"/>
      <c r="UMX74"/>
      <c r="UMY74"/>
      <c r="UMZ74"/>
      <c r="UNA74"/>
      <c r="UNB74"/>
      <c r="UNC74"/>
      <c r="UND74"/>
      <c r="UNE74"/>
      <c r="UNF74"/>
      <c r="UNG74"/>
      <c r="UNH74"/>
      <c r="UNI74"/>
      <c r="UNJ74"/>
      <c r="UNK74"/>
      <c r="UNL74"/>
      <c r="UNM74"/>
      <c r="UNN74"/>
      <c r="UNO74"/>
      <c r="UNP74"/>
      <c r="UNQ74"/>
      <c r="UNR74"/>
      <c r="UNS74"/>
      <c r="UNT74"/>
      <c r="UNU74"/>
      <c r="UNV74"/>
      <c r="UNW74"/>
      <c r="UNX74"/>
      <c r="UNY74"/>
      <c r="UNZ74"/>
      <c r="UOA74"/>
      <c r="UOB74"/>
      <c r="UOC74"/>
      <c r="UOD74"/>
      <c r="UOE74"/>
      <c r="UOF74"/>
      <c r="UOG74"/>
      <c r="UOH74"/>
      <c r="UOI74"/>
      <c r="UOJ74"/>
      <c r="UOK74"/>
      <c r="UOL74"/>
      <c r="UOM74"/>
      <c r="UON74"/>
      <c r="UOO74"/>
      <c r="UOP74"/>
      <c r="UOQ74"/>
      <c r="UOR74"/>
      <c r="UOS74"/>
      <c r="UOT74"/>
      <c r="UOU74"/>
      <c r="UOV74"/>
      <c r="UOW74"/>
      <c r="UOX74"/>
      <c r="UOY74"/>
      <c r="UOZ74"/>
      <c r="UPA74"/>
      <c r="UPB74"/>
      <c r="UPC74"/>
      <c r="UPD74"/>
      <c r="UPE74"/>
      <c r="UPF74"/>
      <c r="UPG74"/>
      <c r="UPH74"/>
      <c r="UPI74"/>
      <c r="UPJ74"/>
      <c r="UPK74"/>
      <c r="UPL74"/>
      <c r="UPM74"/>
      <c r="UPN74"/>
      <c r="UPO74"/>
      <c r="UPP74"/>
      <c r="UPQ74"/>
      <c r="UPR74"/>
      <c r="UPS74"/>
      <c r="UPT74"/>
      <c r="UPU74"/>
      <c r="UPV74"/>
      <c r="UPW74"/>
      <c r="UPX74"/>
      <c r="UPY74"/>
      <c r="UPZ74"/>
      <c r="UQA74"/>
      <c r="UQB74"/>
      <c r="UQC74"/>
      <c r="UQD74"/>
      <c r="UQE74"/>
      <c r="UQF74"/>
      <c r="UQG74"/>
      <c r="UQH74"/>
      <c r="UQI74"/>
      <c r="UQJ74"/>
      <c r="UQK74"/>
      <c r="UQL74"/>
      <c r="UQM74"/>
      <c r="UQN74"/>
      <c r="UQO74"/>
      <c r="UQP74"/>
      <c r="UQQ74"/>
      <c r="UQR74"/>
      <c r="UQS74"/>
      <c r="UQT74"/>
      <c r="UQU74"/>
      <c r="UQV74"/>
      <c r="UQW74"/>
      <c r="UQX74"/>
      <c r="UQY74"/>
      <c r="UQZ74"/>
      <c r="URA74"/>
      <c r="URB74"/>
      <c r="URC74"/>
      <c r="URD74"/>
      <c r="URE74"/>
      <c r="URF74"/>
      <c r="URG74"/>
      <c r="URH74"/>
      <c r="URI74"/>
      <c r="URJ74"/>
      <c r="URK74"/>
      <c r="URL74"/>
      <c r="URM74"/>
      <c r="URN74"/>
      <c r="URO74"/>
      <c r="URP74"/>
      <c r="URQ74"/>
      <c r="URR74"/>
      <c r="URS74"/>
      <c r="URT74"/>
      <c r="URU74"/>
      <c r="URV74"/>
      <c r="URW74"/>
      <c r="URX74"/>
      <c r="URY74"/>
      <c r="URZ74"/>
      <c r="USA74"/>
      <c r="USB74"/>
      <c r="USC74"/>
      <c r="USD74"/>
      <c r="USE74"/>
      <c r="USF74"/>
      <c r="USG74"/>
      <c r="USH74"/>
      <c r="USI74"/>
      <c r="USJ74"/>
      <c r="USK74"/>
      <c r="USL74"/>
      <c r="USM74"/>
      <c r="USN74"/>
      <c r="USO74"/>
      <c r="USP74"/>
      <c r="USQ74"/>
      <c r="USR74"/>
      <c r="USS74"/>
      <c r="UST74"/>
      <c r="USU74"/>
      <c r="USV74"/>
      <c r="USW74"/>
      <c r="USX74"/>
      <c r="USY74"/>
      <c r="USZ74"/>
      <c r="UTA74"/>
      <c r="UTB74"/>
      <c r="UTC74"/>
      <c r="UTD74"/>
      <c r="UTE74"/>
      <c r="UTF74"/>
      <c r="UTG74"/>
      <c r="UTH74"/>
      <c r="UTI74"/>
      <c r="UTJ74"/>
      <c r="UTK74"/>
      <c r="UTL74"/>
      <c r="UTM74"/>
      <c r="UTN74"/>
      <c r="UTO74"/>
      <c r="UTP74"/>
      <c r="UTQ74"/>
      <c r="UTR74"/>
      <c r="UTS74"/>
      <c r="UTT74"/>
      <c r="UTU74"/>
      <c r="UTV74"/>
      <c r="UTW74"/>
      <c r="UTX74"/>
      <c r="UTY74"/>
      <c r="UTZ74"/>
      <c r="UUA74"/>
      <c r="UUB74"/>
      <c r="UUC74"/>
      <c r="UUD74"/>
      <c r="UUE74"/>
      <c r="UUF74"/>
      <c r="UUG74"/>
      <c r="UUH74"/>
      <c r="UUI74"/>
      <c r="UUJ74"/>
      <c r="UUK74"/>
      <c r="UUL74"/>
      <c r="UUM74"/>
      <c r="UUN74"/>
      <c r="UUO74"/>
      <c r="UUP74"/>
      <c r="UUQ74"/>
      <c r="UUR74"/>
      <c r="UUS74"/>
      <c r="UUT74"/>
      <c r="UUU74"/>
      <c r="UUV74"/>
      <c r="UUW74"/>
      <c r="UUX74"/>
      <c r="UUY74"/>
      <c r="UUZ74"/>
      <c r="UVA74"/>
      <c r="UVB74"/>
      <c r="UVC74"/>
      <c r="UVD74"/>
      <c r="UVE74"/>
      <c r="UVF74"/>
      <c r="UVG74"/>
      <c r="UVH74"/>
      <c r="UVI74"/>
      <c r="UVJ74"/>
      <c r="UVK74"/>
      <c r="UVL74"/>
      <c r="UVM74"/>
      <c r="UVN74"/>
      <c r="UVO74"/>
      <c r="UVP74"/>
      <c r="UVQ74"/>
      <c r="UVR74"/>
      <c r="UVS74"/>
      <c r="UVT74"/>
      <c r="UVU74"/>
      <c r="UVV74"/>
      <c r="UVW74"/>
      <c r="UVX74"/>
      <c r="UVY74"/>
      <c r="UVZ74"/>
      <c r="UWA74"/>
      <c r="UWB74"/>
      <c r="UWC74"/>
      <c r="UWD74"/>
      <c r="UWE74"/>
      <c r="UWF74"/>
      <c r="UWG74"/>
      <c r="UWH74"/>
      <c r="UWI74"/>
      <c r="UWJ74"/>
      <c r="UWK74"/>
      <c r="UWL74"/>
      <c r="UWM74"/>
      <c r="UWN74"/>
      <c r="UWO74"/>
      <c r="UWP74"/>
      <c r="UWQ74"/>
      <c r="UWR74"/>
      <c r="UWS74"/>
      <c r="UWT74"/>
      <c r="UWU74"/>
      <c r="UWV74"/>
      <c r="UWW74"/>
      <c r="UWX74"/>
      <c r="UWY74"/>
      <c r="UWZ74"/>
      <c r="UXA74"/>
      <c r="UXB74"/>
      <c r="UXC74"/>
      <c r="UXD74"/>
      <c r="UXE74"/>
      <c r="UXF74"/>
      <c r="UXG74"/>
      <c r="UXH74"/>
      <c r="UXI74"/>
      <c r="UXJ74"/>
      <c r="UXK74"/>
      <c r="UXL74"/>
      <c r="UXM74"/>
      <c r="UXN74"/>
      <c r="UXO74"/>
      <c r="UXP74"/>
      <c r="UXQ74"/>
      <c r="UXR74"/>
      <c r="UXS74"/>
      <c r="UXT74"/>
      <c r="UXU74"/>
      <c r="UXV74"/>
      <c r="UXW74"/>
      <c r="UXX74"/>
      <c r="UXY74"/>
      <c r="UXZ74"/>
      <c r="UYA74"/>
      <c r="UYB74"/>
      <c r="UYC74"/>
      <c r="UYD74"/>
      <c r="UYE74"/>
      <c r="UYF74"/>
      <c r="UYG74"/>
      <c r="UYH74"/>
      <c r="UYI74"/>
      <c r="UYJ74"/>
      <c r="UYK74"/>
      <c r="UYL74"/>
      <c r="UYM74"/>
      <c r="UYN74"/>
      <c r="UYO74"/>
      <c r="UYP74"/>
      <c r="UYQ74"/>
      <c r="UYR74"/>
      <c r="UYS74"/>
      <c r="UYT74"/>
      <c r="UYU74"/>
      <c r="UYV74"/>
      <c r="UYW74"/>
      <c r="UYX74"/>
      <c r="UYY74"/>
      <c r="UYZ74"/>
      <c r="UZA74"/>
      <c r="UZB74"/>
      <c r="UZC74"/>
      <c r="UZD74"/>
      <c r="UZE74"/>
      <c r="UZF74"/>
      <c r="UZG74"/>
      <c r="UZH74"/>
      <c r="UZI74"/>
      <c r="UZJ74"/>
      <c r="UZK74"/>
      <c r="UZL74"/>
      <c r="UZM74"/>
      <c r="UZN74"/>
      <c r="UZO74"/>
      <c r="UZP74"/>
      <c r="UZQ74"/>
      <c r="UZR74"/>
      <c r="UZS74"/>
      <c r="UZT74"/>
      <c r="UZU74"/>
      <c r="UZV74"/>
      <c r="UZW74"/>
      <c r="UZX74"/>
      <c r="UZY74"/>
      <c r="UZZ74"/>
      <c r="VAA74"/>
      <c r="VAB74"/>
      <c r="VAC74"/>
      <c r="VAD74"/>
      <c r="VAE74"/>
      <c r="VAF74"/>
      <c r="VAG74"/>
      <c r="VAH74"/>
      <c r="VAI74"/>
      <c r="VAJ74"/>
      <c r="VAK74"/>
      <c r="VAL74"/>
      <c r="VAM74"/>
      <c r="VAN74"/>
      <c r="VAO74"/>
      <c r="VAP74"/>
      <c r="VAQ74"/>
      <c r="VAR74"/>
      <c r="VAS74"/>
      <c r="VAT74"/>
      <c r="VAU74"/>
      <c r="VAV74"/>
      <c r="VAW74"/>
      <c r="VAX74"/>
      <c r="VAY74"/>
      <c r="VAZ74"/>
      <c r="VBA74"/>
      <c r="VBB74"/>
      <c r="VBC74"/>
      <c r="VBD74"/>
      <c r="VBE74"/>
      <c r="VBF74"/>
      <c r="VBG74"/>
      <c r="VBH74"/>
      <c r="VBI74"/>
      <c r="VBJ74"/>
      <c r="VBK74"/>
      <c r="VBL74"/>
      <c r="VBM74"/>
      <c r="VBN74"/>
      <c r="VBO74"/>
      <c r="VBP74"/>
      <c r="VBQ74"/>
      <c r="VBR74"/>
      <c r="VBS74"/>
      <c r="VBT74"/>
      <c r="VBU74"/>
      <c r="VBV74"/>
      <c r="VBW74"/>
      <c r="VBX74"/>
      <c r="VBY74"/>
      <c r="VBZ74"/>
      <c r="VCA74"/>
      <c r="VCB74"/>
      <c r="VCC74"/>
      <c r="VCD74"/>
      <c r="VCE74"/>
      <c r="VCF74"/>
      <c r="VCG74"/>
      <c r="VCH74"/>
      <c r="VCI74"/>
      <c r="VCJ74"/>
      <c r="VCK74"/>
      <c r="VCL74"/>
      <c r="VCM74"/>
      <c r="VCN74"/>
      <c r="VCO74"/>
      <c r="VCP74"/>
      <c r="VCQ74"/>
      <c r="VCR74"/>
      <c r="VCS74"/>
      <c r="VCT74"/>
      <c r="VCU74"/>
      <c r="VCV74"/>
      <c r="VCW74"/>
      <c r="VCX74"/>
      <c r="VCY74"/>
      <c r="VCZ74"/>
      <c r="VDA74"/>
      <c r="VDB74"/>
      <c r="VDC74"/>
      <c r="VDD74"/>
      <c r="VDE74"/>
      <c r="VDF74"/>
      <c r="VDG74"/>
      <c r="VDH74"/>
      <c r="VDI74"/>
      <c r="VDJ74"/>
      <c r="VDK74"/>
      <c r="VDL74"/>
      <c r="VDM74"/>
      <c r="VDN74"/>
      <c r="VDO74"/>
      <c r="VDP74"/>
      <c r="VDQ74"/>
      <c r="VDR74"/>
      <c r="VDS74"/>
      <c r="VDT74"/>
      <c r="VDU74"/>
      <c r="VDV74"/>
      <c r="VDW74"/>
      <c r="VDX74"/>
      <c r="VDY74"/>
      <c r="VDZ74"/>
      <c r="VEA74"/>
      <c r="VEB74"/>
      <c r="VEC74"/>
      <c r="VED74"/>
      <c r="VEE74"/>
      <c r="VEF74"/>
      <c r="VEG74"/>
      <c r="VEH74"/>
      <c r="VEI74"/>
      <c r="VEJ74"/>
      <c r="VEK74"/>
      <c r="VEL74"/>
      <c r="VEM74"/>
      <c r="VEN74"/>
      <c r="VEO74"/>
      <c r="VEP74"/>
      <c r="VEQ74"/>
      <c r="VER74"/>
      <c r="VES74"/>
      <c r="VET74"/>
      <c r="VEU74"/>
      <c r="VEV74"/>
      <c r="VEW74"/>
      <c r="VEX74"/>
      <c r="VEY74"/>
      <c r="VEZ74"/>
      <c r="VFA74"/>
      <c r="VFB74"/>
      <c r="VFC74"/>
      <c r="VFD74"/>
      <c r="VFE74"/>
      <c r="VFF74"/>
      <c r="VFG74"/>
      <c r="VFH74"/>
      <c r="VFI74"/>
      <c r="VFJ74"/>
      <c r="VFK74"/>
      <c r="VFL74"/>
      <c r="VFM74"/>
      <c r="VFN74"/>
      <c r="VFO74"/>
      <c r="VFP74"/>
      <c r="VFQ74"/>
      <c r="VFR74"/>
      <c r="VFS74"/>
      <c r="VFT74"/>
      <c r="VFU74"/>
      <c r="VFV74"/>
      <c r="VFW74"/>
      <c r="VFX74"/>
      <c r="VFY74"/>
      <c r="VFZ74"/>
      <c r="VGA74"/>
      <c r="VGB74"/>
      <c r="VGC74"/>
      <c r="VGD74"/>
      <c r="VGE74"/>
      <c r="VGF74"/>
      <c r="VGG74"/>
      <c r="VGH74"/>
      <c r="VGI74"/>
      <c r="VGJ74"/>
      <c r="VGK74"/>
      <c r="VGL74"/>
      <c r="VGM74"/>
      <c r="VGN74"/>
      <c r="VGO74"/>
      <c r="VGP74"/>
      <c r="VGQ74"/>
      <c r="VGR74"/>
      <c r="VGS74"/>
      <c r="VGT74"/>
      <c r="VGU74"/>
      <c r="VGV74"/>
      <c r="VGW74"/>
      <c r="VGX74"/>
      <c r="VGY74"/>
      <c r="VGZ74"/>
      <c r="VHA74"/>
      <c r="VHB74"/>
      <c r="VHC74"/>
      <c r="VHD74"/>
      <c r="VHE74"/>
      <c r="VHF74"/>
      <c r="VHG74"/>
      <c r="VHH74"/>
      <c r="VHI74"/>
      <c r="VHJ74"/>
      <c r="VHK74"/>
      <c r="VHL74"/>
      <c r="VHM74"/>
      <c r="VHN74"/>
      <c r="VHO74"/>
      <c r="VHP74"/>
      <c r="VHQ74"/>
      <c r="VHR74"/>
      <c r="VHS74"/>
      <c r="VHT74"/>
      <c r="VHU74"/>
      <c r="VHV74"/>
      <c r="VHW74"/>
      <c r="VHX74"/>
      <c r="VHY74"/>
      <c r="VHZ74"/>
      <c r="VIA74"/>
      <c r="VIB74"/>
      <c r="VIC74"/>
      <c r="VID74"/>
      <c r="VIE74"/>
      <c r="VIF74"/>
      <c r="VIG74"/>
      <c r="VIH74"/>
      <c r="VII74"/>
      <c r="VIJ74"/>
      <c r="VIK74"/>
      <c r="VIL74"/>
      <c r="VIM74"/>
      <c r="VIN74"/>
      <c r="VIO74"/>
      <c r="VIP74"/>
      <c r="VIQ74"/>
      <c r="VIR74"/>
      <c r="VIS74"/>
      <c r="VIT74"/>
      <c r="VIU74"/>
      <c r="VIV74"/>
      <c r="VIW74"/>
      <c r="VIX74"/>
      <c r="VIY74"/>
      <c r="VIZ74"/>
      <c r="VJA74"/>
      <c r="VJB74"/>
      <c r="VJC74"/>
      <c r="VJD74"/>
      <c r="VJE74"/>
      <c r="VJF74"/>
      <c r="VJG74"/>
      <c r="VJH74"/>
      <c r="VJI74"/>
      <c r="VJJ74"/>
      <c r="VJK74"/>
      <c r="VJL74"/>
      <c r="VJM74"/>
      <c r="VJN74"/>
      <c r="VJO74"/>
      <c r="VJP74"/>
      <c r="VJQ74"/>
      <c r="VJR74"/>
      <c r="VJS74"/>
      <c r="VJT74"/>
      <c r="VJU74"/>
      <c r="VJV74"/>
      <c r="VJW74"/>
      <c r="VJX74"/>
      <c r="VJY74"/>
      <c r="VJZ74"/>
      <c r="VKA74"/>
      <c r="VKB74"/>
      <c r="VKC74"/>
      <c r="VKD74"/>
      <c r="VKE74"/>
      <c r="VKF74"/>
      <c r="VKG74"/>
      <c r="VKH74"/>
      <c r="VKI74"/>
      <c r="VKJ74"/>
      <c r="VKK74"/>
      <c r="VKL74"/>
      <c r="VKM74"/>
      <c r="VKN74"/>
      <c r="VKO74"/>
      <c r="VKP74"/>
      <c r="VKQ74"/>
      <c r="VKR74"/>
      <c r="VKS74"/>
      <c r="VKT74"/>
      <c r="VKU74"/>
      <c r="VKV74"/>
      <c r="VKW74"/>
      <c r="VKX74"/>
      <c r="VKY74"/>
      <c r="VKZ74"/>
      <c r="VLA74"/>
      <c r="VLB74"/>
      <c r="VLC74"/>
      <c r="VLD74"/>
      <c r="VLE74"/>
      <c r="VLF74"/>
      <c r="VLG74"/>
      <c r="VLH74"/>
      <c r="VLI74"/>
      <c r="VLJ74"/>
      <c r="VLK74"/>
      <c r="VLL74"/>
      <c r="VLM74"/>
      <c r="VLN74"/>
      <c r="VLO74"/>
      <c r="VLP74"/>
      <c r="VLQ74"/>
      <c r="VLR74"/>
      <c r="VLS74"/>
      <c r="VLT74"/>
      <c r="VLU74"/>
      <c r="VLV74"/>
      <c r="VLW74"/>
      <c r="VLX74"/>
      <c r="VLY74"/>
      <c r="VLZ74"/>
      <c r="VMA74"/>
      <c r="VMB74"/>
      <c r="VMC74"/>
      <c r="VMD74"/>
      <c r="VME74"/>
      <c r="VMF74"/>
      <c r="VMG74"/>
      <c r="VMH74"/>
      <c r="VMI74"/>
      <c r="VMJ74"/>
      <c r="VMK74"/>
      <c r="VML74"/>
      <c r="VMM74"/>
      <c r="VMN74"/>
      <c r="VMO74"/>
      <c r="VMP74"/>
      <c r="VMQ74"/>
      <c r="VMR74"/>
      <c r="VMS74"/>
      <c r="VMT74"/>
      <c r="VMU74"/>
      <c r="VMV74"/>
      <c r="VMW74"/>
      <c r="VMX74"/>
      <c r="VMY74"/>
      <c r="VMZ74"/>
      <c r="VNA74"/>
      <c r="VNB74"/>
      <c r="VNC74"/>
      <c r="VND74"/>
      <c r="VNE74"/>
      <c r="VNF74"/>
      <c r="VNG74"/>
      <c r="VNH74"/>
      <c r="VNI74"/>
      <c r="VNJ74"/>
      <c r="VNK74"/>
      <c r="VNL74"/>
      <c r="VNM74"/>
      <c r="VNN74"/>
      <c r="VNO74"/>
      <c r="VNP74"/>
      <c r="VNQ74"/>
      <c r="VNR74"/>
      <c r="VNS74"/>
      <c r="VNT74"/>
      <c r="VNU74"/>
      <c r="VNV74"/>
      <c r="VNW74"/>
      <c r="VNX74"/>
      <c r="VNY74"/>
      <c r="VNZ74"/>
      <c r="VOA74"/>
      <c r="VOB74"/>
      <c r="VOC74"/>
      <c r="VOD74"/>
      <c r="VOE74"/>
      <c r="VOF74"/>
      <c r="VOG74"/>
      <c r="VOH74"/>
      <c r="VOI74"/>
      <c r="VOJ74"/>
      <c r="VOK74"/>
      <c r="VOL74"/>
      <c r="VOM74"/>
      <c r="VON74"/>
      <c r="VOO74"/>
      <c r="VOP74"/>
      <c r="VOQ74"/>
      <c r="VOR74"/>
      <c r="VOS74"/>
      <c r="VOT74"/>
      <c r="VOU74"/>
      <c r="VOV74"/>
      <c r="VOW74"/>
      <c r="VOX74"/>
      <c r="VOY74"/>
      <c r="VOZ74"/>
      <c r="VPA74"/>
      <c r="VPB74"/>
      <c r="VPC74"/>
      <c r="VPD74"/>
      <c r="VPE74"/>
      <c r="VPF74"/>
      <c r="VPG74"/>
      <c r="VPH74"/>
      <c r="VPI74"/>
      <c r="VPJ74"/>
      <c r="VPK74"/>
      <c r="VPL74"/>
      <c r="VPM74"/>
      <c r="VPN74"/>
      <c r="VPO74"/>
      <c r="VPP74"/>
      <c r="VPQ74"/>
      <c r="VPR74"/>
      <c r="VPS74"/>
      <c r="VPT74"/>
      <c r="VPU74"/>
      <c r="VPV74"/>
      <c r="VPW74"/>
      <c r="VPX74"/>
      <c r="VPY74"/>
      <c r="VPZ74"/>
      <c r="VQA74"/>
      <c r="VQB74"/>
      <c r="VQC74"/>
      <c r="VQD74"/>
      <c r="VQE74"/>
      <c r="VQF74"/>
      <c r="VQG74"/>
      <c r="VQH74"/>
      <c r="VQI74"/>
      <c r="VQJ74"/>
      <c r="VQK74"/>
      <c r="VQL74"/>
      <c r="VQM74"/>
      <c r="VQN74"/>
      <c r="VQO74"/>
      <c r="VQP74"/>
      <c r="VQQ74"/>
      <c r="VQR74"/>
      <c r="VQS74"/>
      <c r="VQT74"/>
      <c r="VQU74"/>
      <c r="VQV74"/>
      <c r="VQW74"/>
      <c r="VQX74"/>
      <c r="VQY74"/>
      <c r="VQZ74"/>
      <c r="VRA74"/>
      <c r="VRB74"/>
      <c r="VRC74"/>
      <c r="VRD74"/>
      <c r="VRE74"/>
      <c r="VRF74"/>
      <c r="VRG74"/>
      <c r="VRH74"/>
      <c r="VRI74"/>
      <c r="VRJ74"/>
      <c r="VRK74"/>
      <c r="VRL74"/>
      <c r="VRM74"/>
      <c r="VRN74"/>
      <c r="VRO74"/>
      <c r="VRP74"/>
      <c r="VRQ74"/>
      <c r="VRR74"/>
      <c r="VRS74"/>
      <c r="VRT74"/>
      <c r="VRU74"/>
      <c r="VRV74"/>
      <c r="VRW74"/>
      <c r="VRX74"/>
      <c r="VRY74"/>
      <c r="VRZ74"/>
      <c r="VSA74"/>
      <c r="VSB74"/>
      <c r="VSC74"/>
      <c r="VSD74"/>
      <c r="VSE74"/>
      <c r="VSF74"/>
      <c r="VSG74"/>
      <c r="VSH74"/>
      <c r="VSI74"/>
      <c r="VSJ74"/>
      <c r="VSK74"/>
      <c r="VSL74"/>
      <c r="VSM74"/>
      <c r="VSN74"/>
      <c r="VSO74"/>
      <c r="VSP74"/>
      <c r="VSQ74"/>
      <c r="VSR74"/>
      <c r="VSS74"/>
      <c r="VST74"/>
      <c r="VSU74"/>
      <c r="VSV74"/>
      <c r="VSW74"/>
      <c r="VSX74"/>
      <c r="VSY74"/>
      <c r="VSZ74"/>
      <c r="VTA74"/>
      <c r="VTB74"/>
      <c r="VTC74"/>
      <c r="VTD74"/>
      <c r="VTE74"/>
      <c r="VTF74"/>
      <c r="VTG74"/>
      <c r="VTH74"/>
      <c r="VTI74"/>
      <c r="VTJ74"/>
      <c r="VTK74"/>
      <c r="VTL74"/>
      <c r="VTM74"/>
      <c r="VTN74"/>
      <c r="VTO74"/>
      <c r="VTP74"/>
      <c r="VTQ74"/>
      <c r="VTR74"/>
      <c r="VTS74"/>
      <c r="VTT74"/>
      <c r="VTU74"/>
      <c r="VTV74"/>
      <c r="VTW74"/>
      <c r="VTX74"/>
      <c r="VTY74"/>
      <c r="VTZ74"/>
      <c r="VUA74"/>
      <c r="VUB74"/>
      <c r="VUC74"/>
      <c r="VUD74"/>
      <c r="VUE74"/>
      <c r="VUF74"/>
      <c r="VUG74"/>
      <c r="VUH74"/>
      <c r="VUI74"/>
      <c r="VUJ74"/>
      <c r="VUK74"/>
      <c r="VUL74"/>
      <c r="VUM74"/>
      <c r="VUN74"/>
      <c r="VUO74"/>
      <c r="VUP74"/>
      <c r="VUQ74"/>
      <c r="VUR74"/>
      <c r="VUS74"/>
      <c r="VUT74"/>
      <c r="VUU74"/>
      <c r="VUV74"/>
      <c r="VUW74"/>
      <c r="VUX74"/>
      <c r="VUY74"/>
      <c r="VUZ74"/>
      <c r="VVA74"/>
      <c r="VVB74"/>
      <c r="VVC74"/>
      <c r="VVD74"/>
      <c r="VVE74"/>
      <c r="VVF74"/>
      <c r="VVG74"/>
      <c r="VVH74"/>
      <c r="VVI74"/>
      <c r="VVJ74"/>
      <c r="VVK74"/>
      <c r="VVL74"/>
      <c r="VVM74"/>
      <c r="VVN74"/>
      <c r="VVO74"/>
      <c r="VVP74"/>
      <c r="VVQ74"/>
      <c r="VVR74"/>
      <c r="VVS74"/>
      <c r="VVT74"/>
      <c r="VVU74"/>
      <c r="VVV74"/>
      <c r="VVW74"/>
      <c r="VVX74"/>
      <c r="VVY74"/>
      <c r="VVZ74"/>
      <c r="VWA74"/>
      <c r="VWB74"/>
      <c r="VWC74"/>
      <c r="VWD74"/>
      <c r="VWE74"/>
      <c r="VWF74"/>
      <c r="VWG74"/>
      <c r="VWH74"/>
      <c r="VWI74"/>
      <c r="VWJ74"/>
      <c r="VWK74"/>
      <c r="VWL74"/>
      <c r="VWM74"/>
      <c r="VWN74"/>
      <c r="VWO74"/>
      <c r="VWP74"/>
      <c r="VWQ74"/>
      <c r="VWR74"/>
      <c r="VWS74"/>
      <c r="VWT74"/>
      <c r="VWU74"/>
      <c r="VWV74"/>
      <c r="VWW74"/>
      <c r="VWX74"/>
      <c r="VWY74"/>
      <c r="VWZ74"/>
      <c r="VXA74"/>
      <c r="VXB74"/>
      <c r="VXC74"/>
      <c r="VXD74"/>
      <c r="VXE74"/>
      <c r="VXF74"/>
      <c r="VXG74"/>
      <c r="VXH74"/>
      <c r="VXI74"/>
      <c r="VXJ74"/>
      <c r="VXK74"/>
      <c r="VXL74"/>
      <c r="VXM74"/>
      <c r="VXN74"/>
      <c r="VXO74"/>
      <c r="VXP74"/>
      <c r="VXQ74"/>
      <c r="VXR74"/>
      <c r="VXS74"/>
      <c r="VXT74"/>
      <c r="VXU74"/>
      <c r="VXV74"/>
      <c r="VXW74"/>
      <c r="VXX74"/>
      <c r="VXY74"/>
      <c r="VXZ74"/>
      <c r="VYA74"/>
      <c r="VYB74"/>
      <c r="VYC74"/>
      <c r="VYD74"/>
      <c r="VYE74"/>
      <c r="VYF74"/>
      <c r="VYG74"/>
      <c r="VYH74"/>
      <c r="VYI74"/>
      <c r="VYJ74"/>
      <c r="VYK74"/>
      <c r="VYL74"/>
      <c r="VYM74"/>
      <c r="VYN74"/>
      <c r="VYO74"/>
      <c r="VYP74"/>
      <c r="VYQ74"/>
      <c r="VYR74"/>
      <c r="VYS74"/>
      <c r="VYT74"/>
      <c r="VYU74"/>
      <c r="VYV74"/>
      <c r="VYW74"/>
      <c r="VYX74"/>
      <c r="VYY74"/>
      <c r="VYZ74"/>
      <c r="VZA74"/>
      <c r="VZB74"/>
      <c r="VZC74"/>
      <c r="VZD74"/>
      <c r="VZE74"/>
      <c r="VZF74"/>
      <c r="VZG74"/>
      <c r="VZH74"/>
      <c r="VZI74"/>
      <c r="VZJ74"/>
      <c r="VZK74"/>
      <c r="VZL74"/>
      <c r="VZM74"/>
      <c r="VZN74"/>
      <c r="VZO74"/>
      <c r="VZP74"/>
      <c r="VZQ74"/>
      <c r="VZR74"/>
      <c r="VZS74"/>
      <c r="VZT74"/>
      <c r="VZU74"/>
      <c r="VZV74"/>
      <c r="VZW74"/>
      <c r="VZX74"/>
      <c r="VZY74"/>
      <c r="VZZ74"/>
      <c r="WAA74"/>
      <c r="WAB74"/>
      <c r="WAC74"/>
      <c r="WAD74"/>
      <c r="WAE74"/>
      <c r="WAF74"/>
      <c r="WAG74"/>
      <c r="WAH74"/>
      <c r="WAI74"/>
      <c r="WAJ74"/>
      <c r="WAK74"/>
      <c r="WAL74"/>
      <c r="WAM74"/>
      <c r="WAN74"/>
      <c r="WAO74"/>
      <c r="WAP74"/>
      <c r="WAQ74"/>
      <c r="WAR74"/>
      <c r="WAS74"/>
      <c r="WAT74"/>
      <c r="WAU74"/>
      <c r="WAV74"/>
      <c r="WAW74"/>
      <c r="WAX74"/>
      <c r="WAY74"/>
      <c r="WAZ74"/>
      <c r="WBA74"/>
      <c r="WBB74"/>
      <c r="WBC74"/>
      <c r="WBD74"/>
      <c r="WBE74"/>
      <c r="WBF74"/>
      <c r="WBG74"/>
      <c r="WBH74"/>
      <c r="WBI74"/>
      <c r="WBJ74"/>
      <c r="WBK74"/>
      <c r="WBL74"/>
      <c r="WBM74"/>
      <c r="WBN74"/>
      <c r="WBO74"/>
      <c r="WBP74"/>
      <c r="WBQ74"/>
      <c r="WBR74"/>
      <c r="WBS74"/>
      <c r="WBT74"/>
      <c r="WBU74"/>
      <c r="WBV74"/>
      <c r="WBW74"/>
      <c r="WBX74"/>
      <c r="WBY74"/>
      <c r="WBZ74"/>
      <c r="WCA74"/>
      <c r="WCB74"/>
      <c r="WCC74"/>
      <c r="WCD74"/>
      <c r="WCE74"/>
      <c r="WCF74"/>
      <c r="WCG74"/>
      <c r="WCH74"/>
      <c r="WCI74"/>
      <c r="WCJ74"/>
      <c r="WCK74"/>
      <c r="WCL74"/>
      <c r="WCM74"/>
      <c r="WCN74"/>
      <c r="WCO74"/>
      <c r="WCP74"/>
      <c r="WCQ74"/>
      <c r="WCR74"/>
      <c r="WCS74"/>
      <c r="WCT74"/>
      <c r="WCU74"/>
      <c r="WCV74"/>
      <c r="WCW74"/>
      <c r="WCX74"/>
      <c r="WCY74"/>
      <c r="WCZ74"/>
      <c r="WDA74"/>
      <c r="WDB74"/>
      <c r="WDC74"/>
      <c r="WDD74"/>
      <c r="WDE74"/>
      <c r="WDF74"/>
      <c r="WDG74"/>
      <c r="WDH74"/>
      <c r="WDI74"/>
      <c r="WDJ74"/>
      <c r="WDK74"/>
      <c r="WDL74"/>
      <c r="WDM74"/>
      <c r="WDN74"/>
      <c r="WDO74"/>
      <c r="WDP74"/>
      <c r="WDQ74"/>
      <c r="WDR74"/>
      <c r="WDS74"/>
      <c r="WDT74"/>
      <c r="WDU74"/>
      <c r="WDV74"/>
      <c r="WDW74"/>
      <c r="WDX74"/>
      <c r="WDY74"/>
      <c r="WDZ74"/>
      <c r="WEA74"/>
      <c r="WEB74"/>
      <c r="WEC74"/>
      <c r="WED74"/>
      <c r="WEE74"/>
      <c r="WEF74"/>
      <c r="WEG74"/>
      <c r="WEH74"/>
      <c r="WEI74"/>
      <c r="WEJ74"/>
      <c r="WEK74"/>
      <c r="WEL74"/>
      <c r="WEM74"/>
      <c r="WEN74"/>
      <c r="WEO74"/>
      <c r="WEP74"/>
      <c r="WEQ74"/>
      <c r="WER74"/>
      <c r="WES74"/>
      <c r="WET74"/>
      <c r="WEU74"/>
      <c r="WEV74"/>
      <c r="WEW74"/>
      <c r="WEX74"/>
      <c r="WEY74"/>
      <c r="WEZ74"/>
      <c r="WFA74"/>
      <c r="WFB74"/>
      <c r="WFC74"/>
      <c r="WFD74"/>
      <c r="WFE74"/>
      <c r="WFF74"/>
      <c r="WFG74"/>
      <c r="WFH74"/>
      <c r="WFI74"/>
      <c r="WFJ74"/>
      <c r="WFK74"/>
      <c r="WFL74"/>
      <c r="WFM74"/>
      <c r="WFN74"/>
      <c r="WFO74"/>
      <c r="WFP74"/>
      <c r="WFQ74"/>
      <c r="WFR74"/>
      <c r="WFS74"/>
      <c r="WFT74"/>
      <c r="WFU74"/>
      <c r="WFV74"/>
      <c r="WFW74"/>
      <c r="WFX74"/>
      <c r="WFY74"/>
      <c r="WFZ74"/>
      <c r="WGA74"/>
      <c r="WGB74"/>
      <c r="WGC74"/>
      <c r="WGD74"/>
      <c r="WGE74"/>
      <c r="WGF74"/>
      <c r="WGG74"/>
      <c r="WGH74"/>
      <c r="WGI74"/>
      <c r="WGJ74"/>
      <c r="WGK74"/>
      <c r="WGL74"/>
      <c r="WGM74"/>
      <c r="WGN74"/>
      <c r="WGO74"/>
      <c r="WGP74"/>
      <c r="WGQ74"/>
      <c r="WGR74"/>
      <c r="WGS74"/>
      <c r="WGT74"/>
      <c r="WGU74"/>
      <c r="WGV74"/>
      <c r="WGW74"/>
      <c r="WGX74"/>
      <c r="WGY74"/>
      <c r="WGZ74"/>
      <c r="WHA74"/>
      <c r="WHB74"/>
      <c r="WHC74"/>
      <c r="WHD74"/>
      <c r="WHE74"/>
      <c r="WHF74"/>
      <c r="WHG74"/>
      <c r="WHH74"/>
      <c r="WHI74"/>
      <c r="WHJ74"/>
      <c r="WHK74"/>
      <c r="WHL74"/>
      <c r="WHM74"/>
      <c r="WHN74"/>
      <c r="WHO74"/>
      <c r="WHP74"/>
      <c r="WHQ74"/>
      <c r="WHR74"/>
      <c r="WHS74"/>
      <c r="WHT74"/>
      <c r="WHU74"/>
      <c r="WHV74"/>
      <c r="WHW74"/>
      <c r="WHX74"/>
      <c r="WHY74"/>
      <c r="WHZ74"/>
      <c r="WIA74"/>
      <c r="WIB74"/>
      <c r="WIC74"/>
      <c r="WID74"/>
      <c r="WIE74"/>
      <c r="WIF74"/>
      <c r="WIG74"/>
      <c r="WIH74"/>
      <c r="WII74"/>
      <c r="WIJ74"/>
      <c r="WIK74"/>
      <c r="WIL74"/>
      <c r="WIM74"/>
      <c r="WIN74"/>
      <c r="WIO74"/>
      <c r="WIP74"/>
      <c r="WIQ74"/>
      <c r="WIR74"/>
      <c r="WIS74"/>
      <c r="WIT74"/>
      <c r="WIU74"/>
      <c r="WIV74"/>
      <c r="WIW74"/>
      <c r="WIX74"/>
      <c r="WIY74"/>
      <c r="WIZ74"/>
      <c r="WJA74"/>
      <c r="WJB74"/>
      <c r="WJC74"/>
      <c r="WJD74"/>
      <c r="WJE74"/>
      <c r="WJF74"/>
      <c r="WJG74"/>
      <c r="WJH74"/>
      <c r="WJI74"/>
      <c r="WJJ74"/>
      <c r="WJK74"/>
      <c r="WJL74"/>
      <c r="WJM74"/>
      <c r="WJN74"/>
      <c r="WJO74"/>
      <c r="WJP74"/>
      <c r="WJQ74"/>
      <c r="WJR74"/>
      <c r="WJS74"/>
      <c r="WJT74"/>
      <c r="WJU74"/>
      <c r="WJV74"/>
      <c r="WJW74"/>
      <c r="WJX74"/>
      <c r="WJY74"/>
      <c r="WJZ74"/>
      <c r="WKA74"/>
      <c r="WKB74"/>
      <c r="WKC74"/>
      <c r="WKD74"/>
      <c r="WKE74"/>
      <c r="WKF74"/>
      <c r="WKG74"/>
      <c r="WKH74"/>
      <c r="WKI74"/>
      <c r="WKJ74"/>
      <c r="WKK74"/>
      <c r="WKL74"/>
      <c r="WKM74"/>
      <c r="WKN74"/>
      <c r="WKO74"/>
      <c r="WKP74"/>
      <c r="WKQ74"/>
      <c r="WKR74"/>
      <c r="WKS74"/>
      <c r="WKT74"/>
      <c r="WKU74"/>
      <c r="WKV74"/>
      <c r="WKW74"/>
      <c r="WKX74"/>
      <c r="WKY74"/>
      <c r="WKZ74"/>
      <c r="WLA74"/>
      <c r="WLB74"/>
      <c r="WLC74"/>
      <c r="WLD74"/>
      <c r="WLE74"/>
      <c r="WLF74"/>
      <c r="WLG74"/>
      <c r="WLH74"/>
      <c r="WLI74"/>
      <c r="WLJ74"/>
      <c r="WLK74"/>
      <c r="WLL74"/>
      <c r="WLM74"/>
      <c r="WLN74"/>
      <c r="WLO74"/>
      <c r="WLP74"/>
      <c r="WLQ74"/>
      <c r="WLR74"/>
      <c r="WLS74"/>
      <c r="WLT74"/>
      <c r="WLU74"/>
      <c r="WLV74"/>
      <c r="WLW74"/>
      <c r="WLX74"/>
      <c r="WLY74"/>
      <c r="WLZ74"/>
      <c r="WMA74"/>
      <c r="WMB74"/>
      <c r="WMC74"/>
      <c r="WMD74"/>
      <c r="WME74"/>
      <c r="WMF74"/>
      <c r="WMG74"/>
      <c r="WMH74"/>
      <c r="WMI74"/>
      <c r="WMJ74"/>
      <c r="WMK74"/>
      <c r="WML74"/>
      <c r="WMM74"/>
      <c r="WMN74"/>
      <c r="WMO74"/>
      <c r="WMP74"/>
      <c r="WMQ74"/>
      <c r="WMR74"/>
      <c r="WMS74"/>
      <c r="WMT74"/>
      <c r="WMU74"/>
      <c r="WMV74"/>
      <c r="WMW74"/>
      <c r="WMX74"/>
      <c r="WMY74"/>
      <c r="WMZ74"/>
      <c r="WNA74"/>
      <c r="WNB74"/>
      <c r="WNC74"/>
      <c r="WND74"/>
      <c r="WNE74"/>
      <c r="WNF74"/>
      <c r="WNG74"/>
      <c r="WNH74"/>
      <c r="WNI74"/>
      <c r="WNJ74"/>
      <c r="WNK74"/>
      <c r="WNL74"/>
      <c r="WNM74"/>
      <c r="WNN74"/>
      <c r="WNO74"/>
      <c r="WNP74"/>
      <c r="WNQ74"/>
      <c r="WNR74"/>
      <c r="WNS74"/>
      <c r="WNT74"/>
      <c r="WNU74"/>
      <c r="WNV74"/>
      <c r="WNW74"/>
      <c r="WNX74"/>
      <c r="WNY74"/>
      <c r="WNZ74"/>
      <c r="WOA74"/>
      <c r="WOB74"/>
      <c r="WOC74"/>
      <c r="WOD74"/>
      <c r="WOE74"/>
      <c r="WOF74"/>
      <c r="WOG74"/>
      <c r="WOH74"/>
      <c r="WOI74"/>
      <c r="WOJ74"/>
      <c r="WOK74"/>
      <c r="WOL74"/>
      <c r="WOM74"/>
      <c r="WON74"/>
      <c r="WOO74"/>
      <c r="WOP74"/>
      <c r="WOQ74"/>
      <c r="WOR74"/>
      <c r="WOS74"/>
      <c r="WOT74"/>
      <c r="WOU74"/>
      <c r="WOV74"/>
      <c r="WOW74"/>
      <c r="WOX74"/>
      <c r="WOY74"/>
      <c r="WOZ74"/>
      <c r="WPA74"/>
      <c r="WPB74"/>
      <c r="WPC74"/>
      <c r="WPD74"/>
      <c r="WPE74"/>
      <c r="WPF74"/>
      <c r="WPG74"/>
      <c r="WPH74"/>
      <c r="WPI74"/>
      <c r="WPJ74"/>
      <c r="WPK74"/>
      <c r="WPL74"/>
      <c r="WPM74"/>
      <c r="WPN74"/>
      <c r="WPO74"/>
      <c r="WPP74"/>
      <c r="WPQ74"/>
      <c r="WPR74"/>
      <c r="WPS74"/>
      <c r="WPT74"/>
      <c r="WPU74"/>
      <c r="WPV74"/>
      <c r="WPW74"/>
      <c r="WPX74"/>
      <c r="WPY74"/>
      <c r="WPZ74"/>
      <c r="WQA74"/>
      <c r="WQB74"/>
      <c r="WQC74"/>
      <c r="WQD74"/>
      <c r="WQE74"/>
      <c r="WQF74"/>
      <c r="WQG74"/>
      <c r="WQH74"/>
      <c r="WQI74"/>
      <c r="WQJ74"/>
      <c r="WQK74"/>
      <c r="WQL74"/>
      <c r="WQM74"/>
      <c r="WQN74"/>
      <c r="WQO74"/>
      <c r="WQP74"/>
      <c r="WQQ74"/>
      <c r="WQR74"/>
      <c r="WQS74"/>
      <c r="WQT74"/>
      <c r="WQU74"/>
      <c r="WQV74"/>
      <c r="WQW74"/>
      <c r="WQX74"/>
      <c r="WQY74"/>
      <c r="WQZ74"/>
      <c r="WRA74"/>
      <c r="WRB74"/>
      <c r="WRC74"/>
      <c r="WRD74"/>
      <c r="WRE74"/>
      <c r="WRF74"/>
      <c r="WRG74"/>
      <c r="WRH74"/>
      <c r="WRI74"/>
      <c r="WRJ74"/>
      <c r="WRK74"/>
      <c r="WRL74"/>
      <c r="WRM74"/>
      <c r="WRN74"/>
      <c r="WRO74"/>
      <c r="WRP74"/>
      <c r="WRQ74"/>
      <c r="WRR74"/>
      <c r="WRS74"/>
      <c r="WRT74"/>
      <c r="WRU74"/>
      <c r="WRV74"/>
      <c r="WRW74"/>
      <c r="WRX74"/>
      <c r="WRY74"/>
      <c r="WRZ74"/>
      <c r="WSA74"/>
      <c r="WSB74"/>
      <c r="WSC74"/>
      <c r="WSD74"/>
      <c r="WSE74"/>
      <c r="WSF74"/>
      <c r="WSG74"/>
      <c r="WSH74"/>
      <c r="WSI74"/>
      <c r="WSJ74"/>
      <c r="WSK74"/>
      <c r="WSL74"/>
      <c r="WSM74"/>
      <c r="WSN74"/>
      <c r="WSO74"/>
      <c r="WSP74"/>
      <c r="WSQ74"/>
      <c r="WSR74"/>
      <c r="WSS74"/>
      <c r="WST74"/>
      <c r="WSU74"/>
      <c r="WSV74"/>
      <c r="WSW74"/>
      <c r="WSX74"/>
      <c r="WSY74"/>
      <c r="WSZ74"/>
      <c r="WTA74"/>
      <c r="WTB74"/>
      <c r="WTC74"/>
      <c r="WTD74"/>
      <c r="WTE74"/>
      <c r="WTF74"/>
      <c r="WTG74"/>
      <c r="WTH74"/>
      <c r="WTI74"/>
      <c r="WTJ74"/>
      <c r="WTK74"/>
      <c r="WTL74"/>
      <c r="WTM74"/>
      <c r="WTN74"/>
      <c r="WTO74"/>
      <c r="WTP74"/>
      <c r="WTQ74"/>
      <c r="WTR74"/>
      <c r="WTS74"/>
      <c r="WTT74"/>
      <c r="WTU74"/>
      <c r="WTV74"/>
      <c r="WTW74"/>
      <c r="WTX74"/>
      <c r="WTY74"/>
      <c r="WTZ74"/>
      <c r="WUA74"/>
      <c r="WUB74"/>
      <c r="WUC74"/>
      <c r="WUD74"/>
      <c r="WUE74"/>
      <c r="WUF74"/>
      <c r="WUG74"/>
      <c r="WUH74"/>
      <c r="WUI74"/>
      <c r="WUJ74"/>
      <c r="WUK74"/>
      <c r="WUL74"/>
      <c r="WUM74"/>
      <c r="WUN74"/>
      <c r="WUO74"/>
      <c r="WUP74"/>
      <c r="WUQ74"/>
      <c r="WUR74"/>
      <c r="WUS74"/>
      <c r="WUT74"/>
      <c r="WUU74"/>
      <c r="WUV74"/>
      <c r="WUW74"/>
      <c r="WUX74"/>
      <c r="WUY74"/>
      <c r="WUZ74"/>
      <c r="WVA74"/>
      <c r="WVB74"/>
      <c r="WVC74"/>
      <c r="WVD74"/>
      <c r="WVE74"/>
      <c r="WVF74"/>
      <c r="WVG74"/>
      <c r="WVH74"/>
      <c r="WVI74"/>
      <c r="WVJ74"/>
      <c r="WVK74"/>
      <c r="WVL74"/>
      <c r="WVM74"/>
      <c r="WVN74"/>
      <c r="WVO74"/>
      <c r="WVP74"/>
      <c r="WVQ74"/>
      <c r="WVR74"/>
      <c r="WVS74"/>
      <c r="WVT74"/>
      <c r="WVU74"/>
      <c r="WVV74"/>
      <c r="WVW74"/>
      <c r="WVX74"/>
      <c r="WVY74"/>
      <c r="WVZ74"/>
      <c r="WWA74"/>
      <c r="WWB74"/>
      <c r="WWC74"/>
      <c r="WWD74"/>
      <c r="WWE74"/>
      <c r="WWF74"/>
      <c r="WWG74"/>
      <c r="WWH74"/>
      <c r="WWI74"/>
      <c r="WWJ74"/>
      <c r="WWK74"/>
      <c r="WWL74"/>
      <c r="WWM74"/>
      <c r="WWN74"/>
      <c r="WWO74"/>
      <c r="WWP74"/>
      <c r="WWQ74"/>
      <c r="WWR74"/>
      <c r="WWS74"/>
      <c r="WWT74"/>
      <c r="WWU74"/>
      <c r="WWV74"/>
      <c r="WWW74"/>
      <c r="WWX74"/>
      <c r="WWY74"/>
      <c r="WWZ74"/>
      <c r="WXA74"/>
      <c r="WXB74"/>
      <c r="WXC74"/>
      <c r="WXD74"/>
      <c r="WXE74"/>
      <c r="WXF74"/>
      <c r="WXG74"/>
      <c r="WXH74"/>
      <c r="WXI74"/>
      <c r="WXJ74"/>
      <c r="WXK74"/>
      <c r="WXL74"/>
      <c r="WXM74"/>
      <c r="WXN74"/>
      <c r="WXO74"/>
      <c r="WXP74"/>
      <c r="WXQ74"/>
      <c r="WXR74"/>
      <c r="WXS74"/>
      <c r="WXT74"/>
      <c r="WXU74"/>
      <c r="WXV74"/>
      <c r="WXW74"/>
      <c r="WXX74"/>
      <c r="WXY74"/>
      <c r="WXZ74"/>
      <c r="WYA74"/>
      <c r="WYB74"/>
      <c r="WYC74"/>
      <c r="WYD74"/>
      <c r="WYE74"/>
      <c r="WYF74"/>
      <c r="WYG74"/>
      <c r="WYH74"/>
      <c r="WYI74"/>
      <c r="WYJ74"/>
      <c r="WYK74"/>
      <c r="WYL74"/>
      <c r="WYM74"/>
      <c r="WYN74"/>
      <c r="WYO74"/>
      <c r="WYP74"/>
      <c r="WYQ74"/>
      <c r="WYR74"/>
      <c r="WYS74"/>
      <c r="WYT74"/>
      <c r="WYU74"/>
      <c r="WYV74"/>
      <c r="WYW74"/>
      <c r="WYX74"/>
      <c r="WYY74"/>
      <c r="WYZ74"/>
      <c r="WZA74"/>
      <c r="WZB74"/>
      <c r="WZC74"/>
      <c r="WZD74"/>
      <c r="WZE74"/>
      <c r="WZF74"/>
      <c r="WZG74"/>
      <c r="WZH74"/>
      <c r="WZI74"/>
      <c r="WZJ74"/>
      <c r="WZK74"/>
      <c r="WZL74"/>
      <c r="WZM74"/>
      <c r="WZN74"/>
      <c r="WZO74"/>
      <c r="WZP74"/>
      <c r="WZQ74"/>
      <c r="WZR74"/>
      <c r="WZS74"/>
      <c r="WZT74"/>
      <c r="WZU74"/>
      <c r="WZV74"/>
      <c r="WZW74"/>
      <c r="WZX74"/>
      <c r="WZY74"/>
      <c r="WZZ74"/>
      <c r="XAA74"/>
      <c r="XAB74"/>
      <c r="XAC74"/>
      <c r="XAD74"/>
      <c r="XAE74"/>
      <c r="XAF74"/>
      <c r="XAG74"/>
      <c r="XAH74"/>
      <c r="XAI74"/>
      <c r="XAJ74"/>
      <c r="XAK74"/>
      <c r="XAL74"/>
      <c r="XAM74"/>
      <c r="XAN74"/>
      <c r="XAO74"/>
      <c r="XAP74"/>
      <c r="XAQ74"/>
      <c r="XAR74"/>
      <c r="XAS74"/>
      <c r="XAT74"/>
      <c r="XAU74"/>
      <c r="XAV74"/>
      <c r="XAW74"/>
      <c r="XAX74"/>
      <c r="XAY74"/>
      <c r="XAZ74"/>
      <c r="XBA74"/>
      <c r="XBB74"/>
      <c r="XBC74"/>
      <c r="XBD74"/>
      <c r="XBE74"/>
      <c r="XBF74"/>
      <c r="XBG74"/>
      <c r="XBH74"/>
      <c r="XBI74"/>
      <c r="XBJ74"/>
      <c r="XBK74"/>
      <c r="XBL74"/>
      <c r="XBM74"/>
      <c r="XBN74"/>
      <c r="XBO74"/>
      <c r="XBP74"/>
      <c r="XBQ74"/>
      <c r="XBR74"/>
      <c r="XBS74"/>
      <c r="XBT74"/>
      <c r="XBU74"/>
      <c r="XBV74"/>
      <c r="XBW74"/>
      <c r="XBX74"/>
      <c r="XBY74"/>
      <c r="XBZ74"/>
      <c r="XCA74"/>
      <c r="XCB74"/>
      <c r="XCC74"/>
      <c r="XCD74"/>
      <c r="XCE74"/>
      <c r="XCF74"/>
      <c r="XCG74"/>
      <c r="XCH74"/>
      <c r="XCI74"/>
      <c r="XCJ74"/>
      <c r="XCK74"/>
      <c r="XCL74"/>
      <c r="XCM74"/>
      <c r="XCN74"/>
      <c r="XCO74"/>
      <c r="XCP74"/>
      <c r="XCQ74"/>
      <c r="XCR74"/>
      <c r="XCS74"/>
      <c r="XCT74"/>
      <c r="XCU74"/>
      <c r="XCV74"/>
      <c r="XCW74"/>
      <c r="XCX74"/>
      <c r="XCY74"/>
      <c r="XCZ74"/>
      <c r="XDA74"/>
      <c r="XDB74"/>
      <c r="XDC74"/>
      <c r="XDD74"/>
      <c r="XDE74"/>
      <c r="XDF74"/>
      <c r="XDG74"/>
      <c r="XDH74"/>
      <c r="XDI74"/>
      <c r="XDJ74"/>
      <c r="XDK74"/>
      <c r="XDL74"/>
      <c r="XDM74"/>
      <c r="XDN74"/>
      <c r="XDO74"/>
      <c r="XDP74"/>
      <c r="XDQ74"/>
      <c r="XDR74"/>
      <c r="XDS74"/>
      <c r="XDT74"/>
      <c r="XDU74"/>
      <c r="XDV74"/>
      <c r="XDW74"/>
      <c r="XDX74"/>
      <c r="XDY74"/>
      <c r="XDZ74"/>
      <c r="XEA74"/>
      <c r="XEB74"/>
      <c r="XEC74"/>
      <c r="XED74"/>
      <c r="XEE74"/>
      <c r="XEF74"/>
      <c r="XEG74"/>
      <c r="XEH74"/>
      <c r="XEI74"/>
      <c r="XEJ74"/>
      <c r="XEK74"/>
      <c r="XEL74"/>
      <c r="XEM74"/>
      <c r="XEN74"/>
      <c r="XEO74"/>
      <c r="XEP74"/>
      <c r="XEQ74"/>
      <c r="XER74"/>
      <c r="XES74"/>
      <c r="XET74"/>
      <c r="XEU74"/>
      <c r="XEV74"/>
      <c r="XEW74"/>
      <c r="XEX74"/>
      <c r="XEY74"/>
      <c r="XEZ74"/>
      <c r="XFA74"/>
      <c r="XFB74"/>
      <c r="XFC74"/>
    </row>
    <row r="75" spans="1:16383" s="55" customFormat="1" ht="24" customHeight="1">
      <c r="A75" s="2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Q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  <c r="URD75"/>
      <c r="URE75"/>
      <c r="URF75"/>
      <c r="URG75"/>
      <c r="URH75"/>
      <c r="URI75"/>
      <c r="URJ75"/>
      <c r="URK75"/>
      <c r="URL75"/>
      <c r="URM75"/>
      <c r="URN75"/>
      <c r="URO75"/>
      <c r="URP75"/>
      <c r="URQ75"/>
      <c r="URR75"/>
      <c r="URS75"/>
      <c r="URT75"/>
      <c r="URU75"/>
      <c r="URV75"/>
      <c r="URW75"/>
      <c r="URX75"/>
      <c r="URY75"/>
      <c r="URZ75"/>
      <c r="USA75"/>
      <c r="USB75"/>
      <c r="USC75"/>
      <c r="USD75"/>
      <c r="USE75"/>
      <c r="USF75"/>
      <c r="USG75"/>
      <c r="USH75"/>
      <c r="USI75"/>
      <c r="USJ75"/>
      <c r="USK75"/>
      <c r="USL75"/>
      <c r="USM75"/>
      <c r="USN75"/>
      <c r="USO75"/>
      <c r="USP75"/>
      <c r="USQ75"/>
      <c r="USR75"/>
      <c r="USS75"/>
      <c r="UST75"/>
      <c r="USU75"/>
      <c r="USV75"/>
      <c r="USW75"/>
      <c r="USX75"/>
      <c r="USY75"/>
      <c r="USZ75"/>
      <c r="UTA75"/>
      <c r="UTB75"/>
      <c r="UTC75"/>
      <c r="UTD75"/>
      <c r="UTE75"/>
      <c r="UTF75"/>
      <c r="UTG75"/>
      <c r="UTH75"/>
      <c r="UTI75"/>
      <c r="UTJ75"/>
      <c r="UTK75"/>
      <c r="UTL75"/>
      <c r="UTM75"/>
      <c r="UTN75"/>
      <c r="UTO75"/>
      <c r="UTP75"/>
      <c r="UTQ75"/>
      <c r="UTR75"/>
      <c r="UTS75"/>
      <c r="UTT75"/>
      <c r="UTU75"/>
      <c r="UTV75"/>
      <c r="UTW75"/>
      <c r="UTX75"/>
      <c r="UTY75"/>
      <c r="UTZ75"/>
      <c r="UUA75"/>
      <c r="UUB75"/>
      <c r="UUC75"/>
      <c r="UUD75"/>
      <c r="UUE75"/>
      <c r="UUF75"/>
      <c r="UUG75"/>
      <c r="UUH75"/>
      <c r="UUI75"/>
      <c r="UUJ75"/>
      <c r="UUK75"/>
      <c r="UUL75"/>
      <c r="UUM75"/>
      <c r="UUN75"/>
      <c r="UUO75"/>
      <c r="UUP75"/>
      <c r="UUQ75"/>
      <c r="UUR75"/>
      <c r="UUS75"/>
      <c r="UUT75"/>
      <c r="UUU75"/>
      <c r="UUV75"/>
      <c r="UUW75"/>
      <c r="UUX75"/>
      <c r="UUY75"/>
      <c r="UUZ75"/>
      <c r="UVA75"/>
      <c r="UVB75"/>
      <c r="UVC75"/>
      <c r="UVD75"/>
      <c r="UVE75"/>
      <c r="UVF75"/>
      <c r="UVG75"/>
      <c r="UVH75"/>
      <c r="UVI75"/>
      <c r="UVJ75"/>
      <c r="UVK75"/>
      <c r="UVL75"/>
      <c r="UVM75"/>
      <c r="UVN75"/>
      <c r="UVO75"/>
      <c r="UVP75"/>
      <c r="UVQ75"/>
      <c r="UVR75"/>
      <c r="UVS75"/>
      <c r="UVT75"/>
      <c r="UVU75"/>
      <c r="UVV75"/>
      <c r="UVW75"/>
      <c r="UVX75"/>
      <c r="UVY75"/>
      <c r="UVZ75"/>
      <c r="UWA75"/>
      <c r="UWB75"/>
      <c r="UWC75"/>
      <c r="UWD75"/>
      <c r="UWE75"/>
      <c r="UWF75"/>
      <c r="UWG75"/>
      <c r="UWH75"/>
      <c r="UWI75"/>
      <c r="UWJ75"/>
      <c r="UWK75"/>
      <c r="UWL75"/>
      <c r="UWM75"/>
      <c r="UWN75"/>
      <c r="UWO75"/>
      <c r="UWP75"/>
      <c r="UWQ75"/>
      <c r="UWR75"/>
      <c r="UWS75"/>
      <c r="UWT75"/>
      <c r="UWU75"/>
      <c r="UWV75"/>
      <c r="UWW75"/>
      <c r="UWX75"/>
      <c r="UWY75"/>
      <c r="UWZ75"/>
      <c r="UXA75"/>
      <c r="UXB75"/>
      <c r="UXC75"/>
      <c r="UXD75"/>
      <c r="UXE75"/>
      <c r="UXF75"/>
      <c r="UXG75"/>
      <c r="UXH75"/>
      <c r="UXI75"/>
      <c r="UXJ75"/>
      <c r="UXK75"/>
      <c r="UXL75"/>
      <c r="UXM75"/>
      <c r="UXN75"/>
      <c r="UXO75"/>
      <c r="UXP75"/>
      <c r="UXQ75"/>
      <c r="UXR75"/>
      <c r="UXS75"/>
      <c r="UXT75"/>
      <c r="UXU75"/>
      <c r="UXV75"/>
      <c r="UXW75"/>
      <c r="UXX75"/>
      <c r="UXY75"/>
      <c r="UXZ75"/>
      <c r="UYA75"/>
      <c r="UYB75"/>
      <c r="UYC75"/>
      <c r="UYD75"/>
      <c r="UYE75"/>
      <c r="UYF75"/>
      <c r="UYG75"/>
      <c r="UYH75"/>
      <c r="UYI75"/>
      <c r="UYJ75"/>
      <c r="UYK75"/>
      <c r="UYL75"/>
      <c r="UYM75"/>
      <c r="UYN75"/>
      <c r="UYO75"/>
      <c r="UYP75"/>
      <c r="UYQ75"/>
      <c r="UYR75"/>
      <c r="UYS75"/>
      <c r="UYT75"/>
      <c r="UYU75"/>
      <c r="UYV75"/>
      <c r="UYW75"/>
      <c r="UYX75"/>
      <c r="UYY75"/>
      <c r="UYZ75"/>
      <c r="UZA75"/>
      <c r="UZB75"/>
      <c r="UZC75"/>
      <c r="UZD75"/>
      <c r="UZE75"/>
      <c r="UZF75"/>
      <c r="UZG75"/>
      <c r="UZH75"/>
      <c r="UZI75"/>
      <c r="UZJ75"/>
      <c r="UZK75"/>
      <c r="UZL75"/>
      <c r="UZM75"/>
      <c r="UZN75"/>
      <c r="UZO75"/>
      <c r="UZP75"/>
      <c r="UZQ75"/>
      <c r="UZR75"/>
      <c r="UZS75"/>
      <c r="UZT75"/>
      <c r="UZU75"/>
      <c r="UZV75"/>
      <c r="UZW75"/>
      <c r="UZX75"/>
      <c r="UZY75"/>
      <c r="UZZ75"/>
      <c r="VAA75"/>
      <c r="VAB75"/>
      <c r="VAC75"/>
      <c r="VAD75"/>
      <c r="VAE75"/>
      <c r="VAF75"/>
      <c r="VAG75"/>
      <c r="VAH75"/>
      <c r="VAI75"/>
      <c r="VAJ75"/>
      <c r="VAK75"/>
      <c r="VAL75"/>
      <c r="VAM75"/>
      <c r="VAN75"/>
      <c r="VAO75"/>
      <c r="VAP75"/>
      <c r="VAQ75"/>
      <c r="VAR75"/>
      <c r="VAS75"/>
      <c r="VAT75"/>
      <c r="VAU75"/>
      <c r="VAV75"/>
      <c r="VAW75"/>
      <c r="VAX75"/>
      <c r="VAY75"/>
      <c r="VAZ75"/>
      <c r="VBA75"/>
      <c r="VBB75"/>
      <c r="VBC75"/>
      <c r="VBD75"/>
      <c r="VBE75"/>
      <c r="VBF75"/>
      <c r="VBG75"/>
      <c r="VBH75"/>
      <c r="VBI75"/>
      <c r="VBJ75"/>
      <c r="VBK75"/>
      <c r="VBL75"/>
      <c r="VBM75"/>
      <c r="VBN75"/>
      <c r="VBO75"/>
      <c r="VBP75"/>
      <c r="VBQ75"/>
      <c r="VBR75"/>
      <c r="VBS75"/>
      <c r="VBT75"/>
      <c r="VBU75"/>
      <c r="VBV75"/>
      <c r="VBW75"/>
      <c r="VBX75"/>
      <c r="VBY75"/>
      <c r="VBZ75"/>
      <c r="VCA75"/>
      <c r="VCB75"/>
      <c r="VCC75"/>
      <c r="VCD75"/>
      <c r="VCE75"/>
      <c r="VCF75"/>
      <c r="VCG75"/>
      <c r="VCH75"/>
      <c r="VCI75"/>
      <c r="VCJ75"/>
      <c r="VCK75"/>
      <c r="VCL75"/>
      <c r="VCM75"/>
      <c r="VCN75"/>
      <c r="VCO75"/>
      <c r="VCP75"/>
      <c r="VCQ75"/>
      <c r="VCR75"/>
      <c r="VCS75"/>
      <c r="VCT75"/>
      <c r="VCU75"/>
      <c r="VCV75"/>
      <c r="VCW75"/>
      <c r="VCX75"/>
      <c r="VCY75"/>
      <c r="VCZ75"/>
      <c r="VDA75"/>
      <c r="VDB75"/>
      <c r="VDC75"/>
      <c r="VDD75"/>
      <c r="VDE75"/>
      <c r="VDF75"/>
      <c r="VDG75"/>
      <c r="VDH75"/>
      <c r="VDI75"/>
      <c r="VDJ75"/>
      <c r="VDK75"/>
      <c r="VDL75"/>
      <c r="VDM75"/>
      <c r="VDN75"/>
      <c r="VDO75"/>
      <c r="VDP75"/>
      <c r="VDQ75"/>
      <c r="VDR75"/>
      <c r="VDS75"/>
      <c r="VDT75"/>
      <c r="VDU75"/>
      <c r="VDV75"/>
      <c r="VDW75"/>
      <c r="VDX75"/>
      <c r="VDY75"/>
      <c r="VDZ75"/>
      <c r="VEA75"/>
      <c r="VEB75"/>
      <c r="VEC75"/>
      <c r="VED75"/>
      <c r="VEE75"/>
      <c r="VEF75"/>
      <c r="VEG75"/>
      <c r="VEH75"/>
      <c r="VEI75"/>
      <c r="VEJ75"/>
      <c r="VEK75"/>
      <c r="VEL75"/>
      <c r="VEM75"/>
      <c r="VEN75"/>
      <c r="VEO75"/>
      <c r="VEP75"/>
      <c r="VEQ75"/>
      <c r="VER75"/>
      <c r="VES75"/>
      <c r="VET75"/>
      <c r="VEU75"/>
      <c r="VEV75"/>
      <c r="VEW75"/>
      <c r="VEX75"/>
      <c r="VEY75"/>
      <c r="VEZ75"/>
      <c r="VFA75"/>
      <c r="VFB75"/>
      <c r="VFC75"/>
      <c r="VFD75"/>
      <c r="VFE75"/>
      <c r="VFF75"/>
      <c r="VFG75"/>
      <c r="VFH75"/>
      <c r="VFI75"/>
      <c r="VFJ75"/>
      <c r="VFK75"/>
      <c r="VFL75"/>
      <c r="VFM75"/>
      <c r="VFN75"/>
      <c r="VFO75"/>
      <c r="VFP75"/>
      <c r="VFQ75"/>
      <c r="VFR75"/>
      <c r="VFS75"/>
      <c r="VFT75"/>
      <c r="VFU75"/>
      <c r="VFV75"/>
      <c r="VFW75"/>
      <c r="VFX75"/>
      <c r="VFY75"/>
      <c r="VFZ75"/>
      <c r="VGA75"/>
      <c r="VGB75"/>
      <c r="VGC75"/>
      <c r="VGD75"/>
      <c r="VGE75"/>
      <c r="VGF75"/>
      <c r="VGG75"/>
      <c r="VGH75"/>
      <c r="VGI75"/>
      <c r="VGJ75"/>
      <c r="VGK75"/>
      <c r="VGL75"/>
      <c r="VGM75"/>
      <c r="VGN75"/>
      <c r="VGO75"/>
      <c r="VGP75"/>
      <c r="VGQ75"/>
      <c r="VGR75"/>
      <c r="VGS75"/>
      <c r="VGT75"/>
      <c r="VGU75"/>
      <c r="VGV75"/>
      <c r="VGW75"/>
      <c r="VGX75"/>
      <c r="VGY75"/>
      <c r="VGZ75"/>
      <c r="VHA75"/>
      <c r="VHB75"/>
      <c r="VHC75"/>
      <c r="VHD75"/>
      <c r="VHE75"/>
      <c r="VHF75"/>
      <c r="VHG75"/>
      <c r="VHH75"/>
      <c r="VHI75"/>
      <c r="VHJ75"/>
      <c r="VHK75"/>
      <c r="VHL75"/>
      <c r="VHM75"/>
      <c r="VHN75"/>
      <c r="VHO75"/>
      <c r="VHP75"/>
      <c r="VHQ75"/>
      <c r="VHR75"/>
      <c r="VHS75"/>
      <c r="VHT75"/>
      <c r="VHU75"/>
      <c r="VHV75"/>
      <c r="VHW75"/>
      <c r="VHX75"/>
      <c r="VHY75"/>
      <c r="VHZ75"/>
      <c r="VIA75"/>
      <c r="VIB75"/>
      <c r="VIC75"/>
      <c r="VID75"/>
      <c r="VIE75"/>
      <c r="VIF75"/>
      <c r="VIG75"/>
      <c r="VIH75"/>
      <c r="VII75"/>
      <c r="VIJ75"/>
      <c r="VIK75"/>
      <c r="VIL75"/>
      <c r="VIM75"/>
      <c r="VIN75"/>
      <c r="VIO75"/>
      <c r="VIP75"/>
      <c r="VIQ75"/>
      <c r="VIR75"/>
      <c r="VIS75"/>
      <c r="VIT75"/>
      <c r="VIU75"/>
      <c r="VIV75"/>
      <c r="VIW75"/>
      <c r="VIX75"/>
      <c r="VIY75"/>
      <c r="VIZ75"/>
      <c r="VJA75"/>
      <c r="VJB75"/>
      <c r="VJC75"/>
      <c r="VJD75"/>
      <c r="VJE75"/>
      <c r="VJF75"/>
      <c r="VJG75"/>
      <c r="VJH75"/>
      <c r="VJI75"/>
      <c r="VJJ75"/>
      <c r="VJK75"/>
      <c r="VJL75"/>
      <c r="VJM75"/>
      <c r="VJN75"/>
      <c r="VJO75"/>
      <c r="VJP75"/>
      <c r="VJQ75"/>
      <c r="VJR75"/>
      <c r="VJS75"/>
      <c r="VJT75"/>
      <c r="VJU75"/>
      <c r="VJV75"/>
      <c r="VJW75"/>
      <c r="VJX75"/>
      <c r="VJY75"/>
      <c r="VJZ75"/>
      <c r="VKA75"/>
      <c r="VKB75"/>
      <c r="VKC75"/>
      <c r="VKD75"/>
      <c r="VKE75"/>
      <c r="VKF75"/>
      <c r="VKG75"/>
      <c r="VKH75"/>
      <c r="VKI75"/>
      <c r="VKJ75"/>
      <c r="VKK75"/>
      <c r="VKL75"/>
      <c r="VKM75"/>
      <c r="VKN75"/>
      <c r="VKO75"/>
      <c r="VKP75"/>
      <c r="VKQ75"/>
      <c r="VKR75"/>
      <c r="VKS75"/>
      <c r="VKT75"/>
      <c r="VKU75"/>
      <c r="VKV75"/>
      <c r="VKW75"/>
      <c r="VKX75"/>
      <c r="VKY75"/>
      <c r="VKZ75"/>
      <c r="VLA75"/>
      <c r="VLB75"/>
      <c r="VLC75"/>
      <c r="VLD75"/>
      <c r="VLE75"/>
      <c r="VLF75"/>
      <c r="VLG75"/>
      <c r="VLH75"/>
      <c r="VLI75"/>
      <c r="VLJ75"/>
      <c r="VLK75"/>
      <c r="VLL75"/>
      <c r="VLM75"/>
      <c r="VLN75"/>
      <c r="VLO75"/>
      <c r="VLP75"/>
      <c r="VLQ75"/>
      <c r="VLR75"/>
      <c r="VLS75"/>
      <c r="VLT75"/>
      <c r="VLU75"/>
      <c r="VLV75"/>
      <c r="VLW75"/>
      <c r="VLX75"/>
      <c r="VLY75"/>
      <c r="VLZ75"/>
      <c r="VMA75"/>
      <c r="VMB75"/>
      <c r="VMC75"/>
      <c r="VMD75"/>
      <c r="VME75"/>
      <c r="VMF75"/>
      <c r="VMG75"/>
      <c r="VMH75"/>
      <c r="VMI75"/>
      <c r="VMJ75"/>
      <c r="VMK75"/>
      <c r="VML75"/>
      <c r="VMM75"/>
      <c r="VMN75"/>
      <c r="VMO75"/>
      <c r="VMP75"/>
      <c r="VMQ75"/>
      <c r="VMR75"/>
      <c r="VMS75"/>
      <c r="VMT75"/>
      <c r="VMU75"/>
      <c r="VMV75"/>
      <c r="VMW75"/>
      <c r="VMX75"/>
      <c r="VMY75"/>
      <c r="VMZ75"/>
      <c r="VNA75"/>
      <c r="VNB75"/>
      <c r="VNC75"/>
      <c r="VND75"/>
      <c r="VNE75"/>
      <c r="VNF75"/>
      <c r="VNG75"/>
      <c r="VNH75"/>
      <c r="VNI75"/>
      <c r="VNJ75"/>
      <c r="VNK75"/>
      <c r="VNL75"/>
      <c r="VNM75"/>
      <c r="VNN75"/>
      <c r="VNO75"/>
      <c r="VNP75"/>
      <c r="VNQ75"/>
      <c r="VNR75"/>
      <c r="VNS75"/>
      <c r="VNT75"/>
      <c r="VNU75"/>
      <c r="VNV75"/>
      <c r="VNW75"/>
      <c r="VNX75"/>
      <c r="VNY75"/>
      <c r="VNZ75"/>
      <c r="VOA75"/>
      <c r="VOB75"/>
      <c r="VOC75"/>
      <c r="VOD75"/>
      <c r="VOE75"/>
      <c r="VOF75"/>
      <c r="VOG75"/>
      <c r="VOH75"/>
      <c r="VOI75"/>
      <c r="VOJ75"/>
      <c r="VOK75"/>
      <c r="VOL75"/>
      <c r="VOM75"/>
      <c r="VON75"/>
      <c r="VOO75"/>
      <c r="VOP75"/>
      <c r="VOQ75"/>
      <c r="VOR75"/>
      <c r="VOS75"/>
      <c r="VOT75"/>
      <c r="VOU75"/>
      <c r="VOV75"/>
      <c r="VOW75"/>
      <c r="VOX75"/>
      <c r="VOY75"/>
      <c r="VOZ75"/>
      <c r="VPA75"/>
      <c r="VPB75"/>
      <c r="VPC75"/>
      <c r="VPD75"/>
      <c r="VPE75"/>
      <c r="VPF75"/>
      <c r="VPG75"/>
      <c r="VPH75"/>
      <c r="VPI75"/>
      <c r="VPJ75"/>
      <c r="VPK75"/>
      <c r="VPL75"/>
      <c r="VPM75"/>
      <c r="VPN75"/>
      <c r="VPO75"/>
      <c r="VPP75"/>
      <c r="VPQ75"/>
      <c r="VPR75"/>
      <c r="VPS75"/>
      <c r="VPT75"/>
      <c r="VPU75"/>
      <c r="VPV75"/>
      <c r="VPW75"/>
      <c r="VPX75"/>
      <c r="VPY75"/>
      <c r="VPZ75"/>
      <c r="VQA75"/>
      <c r="VQB75"/>
      <c r="VQC75"/>
      <c r="VQD75"/>
      <c r="VQE75"/>
      <c r="VQF75"/>
      <c r="VQG75"/>
      <c r="VQH75"/>
      <c r="VQI75"/>
      <c r="VQJ75"/>
      <c r="VQK75"/>
      <c r="VQL75"/>
      <c r="VQM75"/>
      <c r="VQN75"/>
      <c r="VQO75"/>
      <c r="VQP75"/>
      <c r="VQQ75"/>
      <c r="VQR75"/>
      <c r="VQS75"/>
      <c r="VQT75"/>
      <c r="VQU75"/>
      <c r="VQV75"/>
      <c r="VQW75"/>
      <c r="VQX75"/>
      <c r="VQY75"/>
      <c r="VQZ75"/>
      <c r="VRA75"/>
      <c r="VRB75"/>
      <c r="VRC75"/>
      <c r="VRD75"/>
      <c r="VRE75"/>
      <c r="VRF75"/>
      <c r="VRG75"/>
      <c r="VRH75"/>
      <c r="VRI75"/>
      <c r="VRJ75"/>
      <c r="VRK75"/>
      <c r="VRL75"/>
      <c r="VRM75"/>
      <c r="VRN75"/>
      <c r="VRO75"/>
      <c r="VRP75"/>
      <c r="VRQ75"/>
      <c r="VRR75"/>
      <c r="VRS75"/>
      <c r="VRT75"/>
      <c r="VRU75"/>
      <c r="VRV75"/>
      <c r="VRW75"/>
      <c r="VRX75"/>
      <c r="VRY75"/>
      <c r="VRZ75"/>
      <c r="VSA75"/>
      <c r="VSB75"/>
      <c r="VSC75"/>
      <c r="VSD75"/>
      <c r="VSE75"/>
      <c r="VSF75"/>
      <c r="VSG75"/>
      <c r="VSH75"/>
      <c r="VSI75"/>
      <c r="VSJ75"/>
      <c r="VSK75"/>
      <c r="VSL75"/>
      <c r="VSM75"/>
      <c r="VSN75"/>
      <c r="VSO75"/>
      <c r="VSP75"/>
      <c r="VSQ75"/>
      <c r="VSR75"/>
      <c r="VSS75"/>
      <c r="VST75"/>
      <c r="VSU75"/>
      <c r="VSV75"/>
      <c r="VSW75"/>
      <c r="VSX75"/>
      <c r="VSY75"/>
      <c r="VSZ75"/>
      <c r="VTA75"/>
      <c r="VTB75"/>
      <c r="VTC75"/>
      <c r="VTD75"/>
      <c r="VTE75"/>
      <c r="VTF75"/>
      <c r="VTG75"/>
      <c r="VTH75"/>
      <c r="VTI75"/>
      <c r="VTJ75"/>
      <c r="VTK75"/>
      <c r="VTL75"/>
      <c r="VTM75"/>
      <c r="VTN75"/>
      <c r="VTO75"/>
      <c r="VTP75"/>
      <c r="VTQ75"/>
      <c r="VTR75"/>
      <c r="VTS75"/>
      <c r="VTT75"/>
      <c r="VTU75"/>
      <c r="VTV75"/>
      <c r="VTW75"/>
      <c r="VTX75"/>
      <c r="VTY75"/>
      <c r="VTZ75"/>
      <c r="VUA75"/>
      <c r="VUB75"/>
      <c r="VUC75"/>
      <c r="VUD75"/>
      <c r="VUE75"/>
      <c r="VUF75"/>
      <c r="VUG75"/>
      <c r="VUH75"/>
      <c r="VUI75"/>
      <c r="VUJ75"/>
      <c r="VUK75"/>
      <c r="VUL75"/>
      <c r="VUM75"/>
      <c r="VUN75"/>
      <c r="VUO75"/>
      <c r="VUP75"/>
      <c r="VUQ75"/>
      <c r="VUR75"/>
      <c r="VUS75"/>
      <c r="VUT75"/>
      <c r="VUU75"/>
      <c r="VUV75"/>
      <c r="VUW75"/>
      <c r="VUX75"/>
      <c r="VUY75"/>
      <c r="VUZ75"/>
      <c r="VVA75"/>
      <c r="VVB75"/>
      <c r="VVC75"/>
      <c r="VVD75"/>
      <c r="VVE75"/>
      <c r="VVF75"/>
      <c r="VVG75"/>
      <c r="VVH75"/>
      <c r="VVI75"/>
      <c r="VVJ75"/>
      <c r="VVK75"/>
      <c r="VVL75"/>
      <c r="VVM75"/>
      <c r="VVN75"/>
      <c r="VVO75"/>
      <c r="VVP75"/>
      <c r="VVQ75"/>
      <c r="VVR75"/>
      <c r="VVS75"/>
      <c r="VVT75"/>
      <c r="VVU75"/>
      <c r="VVV75"/>
      <c r="VVW75"/>
      <c r="VVX75"/>
      <c r="VVY75"/>
      <c r="VVZ75"/>
      <c r="VWA75"/>
      <c r="VWB75"/>
      <c r="VWC75"/>
      <c r="VWD75"/>
      <c r="VWE75"/>
      <c r="VWF75"/>
      <c r="VWG75"/>
      <c r="VWH75"/>
      <c r="VWI75"/>
      <c r="VWJ75"/>
      <c r="VWK75"/>
      <c r="VWL75"/>
      <c r="VWM75"/>
      <c r="VWN75"/>
      <c r="VWO75"/>
      <c r="VWP75"/>
      <c r="VWQ75"/>
      <c r="VWR75"/>
      <c r="VWS75"/>
      <c r="VWT75"/>
      <c r="VWU75"/>
      <c r="VWV75"/>
      <c r="VWW75"/>
      <c r="VWX75"/>
      <c r="VWY75"/>
      <c r="VWZ75"/>
      <c r="VXA75"/>
      <c r="VXB75"/>
      <c r="VXC75"/>
      <c r="VXD75"/>
      <c r="VXE75"/>
      <c r="VXF75"/>
      <c r="VXG75"/>
      <c r="VXH75"/>
      <c r="VXI75"/>
      <c r="VXJ75"/>
      <c r="VXK75"/>
      <c r="VXL75"/>
      <c r="VXM75"/>
      <c r="VXN75"/>
      <c r="VXO75"/>
      <c r="VXP75"/>
      <c r="VXQ75"/>
      <c r="VXR75"/>
      <c r="VXS75"/>
      <c r="VXT75"/>
      <c r="VXU75"/>
      <c r="VXV75"/>
      <c r="VXW75"/>
      <c r="VXX75"/>
      <c r="VXY75"/>
      <c r="VXZ75"/>
      <c r="VYA75"/>
      <c r="VYB75"/>
      <c r="VYC75"/>
      <c r="VYD75"/>
      <c r="VYE75"/>
      <c r="VYF75"/>
      <c r="VYG75"/>
      <c r="VYH75"/>
      <c r="VYI75"/>
      <c r="VYJ75"/>
      <c r="VYK75"/>
      <c r="VYL75"/>
      <c r="VYM75"/>
      <c r="VYN75"/>
      <c r="VYO75"/>
      <c r="VYP75"/>
      <c r="VYQ75"/>
      <c r="VYR75"/>
      <c r="VYS75"/>
      <c r="VYT75"/>
      <c r="VYU75"/>
      <c r="VYV75"/>
      <c r="VYW75"/>
      <c r="VYX75"/>
      <c r="VYY75"/>
      <c r="VYZ75"/>
      <c r="VZA75"/>
      <c r="VZB75"/>
      <c r="VZC75"/>
      <c r="VZD75"/>
      <c r="VZE75"/>
      <c r="VZF75"/>
      <c r="VZG75"/>
      <c r="VZH75"/>
      <c r="VZI75"/>
      <c r="VZJ75"/>
      <c r="VZK75"/>
      <c r="VZL75"/>
      <c r="VZM75"/>
      <c r="VZN75"/>
      <c r="VZO75"/>
      <c r="VZP75"/>
      <c r="VZQ75"/>
      <c r="VZR75"/>
      <c r="VZS75"/>
      <c r="VZT75"/>
      <c r="VZU75"/>
      <c r="VZV75"/>
      <c r="VZW75"/>
      <c r="VZX75"/>
      <c r="VZY75"/>
      <c r="VZZ75"/>
      <c r="WAA75"/>
      <c r="WAB75"/>
      <c r="WAC75"/>
      <c r="WAD75"/>
      <c r="WAE75"/>
      <c r="WAF75"/>
      <c r="WAG75"/>
      <c r="WAH75"/>
      <c r="WAI75"/>
      <c r="WAJ75"/>
      <c r="WAK75"/>
      <c r="WAL75"/>
      <c r="WAM75"/>
      <c r="WAN75"/>
      <c r="WAO75"/>
      <c r="WAP75"/>
      <c r="WAQ75"/>
      <c r="WAR75"/>
      <c r="WAS75"/>
      <c r="WAT75"/>
      <c r="WAU75"/>
      <c r="WAV75"/>
      <c r="WAW75"/>
      <c r="WAX75"/>
      <c r="WAY75"/>
      <c r="WAZ75"/>
      <c r="WBA75"/>
      <c r="WBB75"/>
      <c r="WBC75"/>
      <c r="WBD75"/>
      <c r="WBE75"/>
      <c r="WBF75"/>
      <c r="WBG75"/>
      <c r="WBH75"/>
      <c r="WBI75"/>
      <c r="WBJ75"/>
      <c r="WBK75"/>
      <c r="WBL75"/>
      <c r="WBM75"/>
      <c r="WBN75"/>
      <c r="WBO75"/>
      <c r="WBP75"/>
      <c r="WBQ75"/>
      <c r="WBR75"/>
      <c r="WBS75"/>
      <c r="WBT75"/>
      <c r="WBU75"/>
      <c r="WBV75"/>
      <c r="WBW75"/>
      <c r="WBX75"/>
      <c r="WBY75"/>
      <c r="WBZ75"/>
      <c r="WCA75"/>
      <c r="WCB75"/>
      <c r="WCC75"/>
      <c r="WCD75"/>
      <c r="WCE75"/>
      <c r="WCF75"/>
      <c r="WCG75"/>
      <c r="WCH75"/>
      <c r="WCI75"/>
      <c r="WCJ75"/>
      <c r="WCK75"/>
      <c r="WCL75"/>
      <c r="WCM75"/>
      <c r="WCN75"/>
      <c r="WCO75"/>
      <c r="WCP75"/>
      <c r="WCQ75"/>
      <c r="WCR75"/>
      <c r="WCS75"/>
      <c r="WCT75"/>
      <c r="WCU75"/>
      <c r="WCV75"/>
      <c r="WCW75"/>
      <c r="WCX75"/>
      <c r="WCY75"/>
      <c r="WCZ75"/>
      <c r="WDA75"/>
      <c r="WDB75"/>
      <c r="WDC75"/>
      <c r="WDD75"/>
      <c r="WDE75"/>
      <c r="WDF75"/>
      <c r="WDG75"/>
      <c r="WDH75"/>
      <c r="WDI75"/>
      <c r="WDJ75"/>
      <c r="WDK75"/>
      <c r="WDL75"/>
      <c r="WDM75"/>
      <c r="WDN75"/>
      <c r="WDO75"/>
      <c r="WDP75"/>
      <c r="WDQ75"/>
      <c r="WDR75"/>
      <c r="WDS75"/>
      <c r="WDT75"/>
      <c r="WDU75"/>
      <c r="WDV75"/>
      <c r="WDW75"/>
      <c r="WDX75"/>
      <c r="WDY75"/>
      <c r="WDZ75"/>
      <c r="WEA75"/>
      <c r="WEB75"/>
      <c r="WEC75"/>
      <c r="WED75"/>
      <c r="WEE75"/>
      <c r="WEF75"/>
      <c r="WEG75"/>
      <c r="WEH75"/>
      <c r="WEI75"/>
      <c r="WEJ75"/>
      <c r="WEK75"/>
      <c r="WEL75"/>
      <c r="WEM75"/>
      <c r="WEN75"/>
      <c r="WEO75"/>
      <c r="WEP75"/>
      <c r="WEQ75"/>
      <c r="WER75"/>
      <c r="WES75"/>
      <c r="WET75"/>
      <c r="WEU75"/>
      <c r="WEV75"/>
      <c r="WEW75"/>
      <c r="WEX75"/>
      <c r="WEY75"/>
      <c r="WEZ75"/>
      <c r="WFA75"/>
      <c r="WFB75"/>
      <c r="WFC75"/>
      <c r="WFD75"/>
      <c r="WFE75"/>
      <c r="WFF75"/>
      <c r="WFG75"/>
      <c r="WFH75"/>
      <c r="WFI75"/>
      <c r="WFJ75"/>
      <c r="WFK75"/>
      <c r="WFL75"/>
      <c r="WFM75"/>
      <c r="WFN75"/>
      <c r="WFO75"/>
      <c r="WFP75"/>
      <c r="WFQ75"/>
      <c r="WFR75"/>
      <c r="WFS75"/>
      <c r="WFT75"/>
      <c r="WFU75"/>
      <c r="WFV75"/>
      <c r="WFW75"/>
      <c r="WFX75"/>
      <c r="WFY75"/>
      <c r="WFZ75"/>
      <c r="WGA75"/>
      <c r="WGB75"/>
      <c r="WGC75"/>
      <c r="WGD75"/>
      <c r="WGE75"/>
      <c r="WGF75"/>
      <c r="WGG75"/>
      <c r="WGH75"/>
      <c r="WGI75"/>
      <c r="WGJ75"/>
      <c r="WGK75"/>
      <c r="WGL75"/>
      <c r="WGM75"/>
      <c r="WGN75"/>
      <c r="WGO75"/>
      <c r="WGP75"/>
      <c r="WGQ75"/>
      <c r="WGR75"/>
      <c r="WGS75"/>
      <c r="WGT75"/>
      <c r="WGU75"/>
      <c r="WGV75"/>
      <c r="WGW75"/>
      <c r="WGX75"/>
      <c r="WGY75"/>
      <c r="WGZ75"/>
      <c r="WHA75"/>
      <c r="WHB75"/>
      <c r="WHC75"/>
      <c r="WHD75"/>
      <c r="WHE75"/>
      <c r="WHF75"/>
      <c r="WHG75"/>
      <c r="WHH75"/>
      <c r="WHI75"/>
      <c r="WHJ75"/>
      <c r="WHK75"/>
      <c r="WHL75"/>
      <c r="WHM75"/>
      <c r="WHN75"/>
      <c r="WHO75"/>
      <c r="WHP75"/>
      <c r="WHQ75"/>
      <c r="WHR75"/>
      <c r="WHS75"/>
      <c r="WHT75"/>
      <c r="WHU75"/>
      <c r="WHV75"/>
      <c r="WHW75"/>
      <c r="WHX75"/>
      <c r="WHY75"/>
      <c r="WHZ75"/>
      <c r="WIA75"/>
      <c r="WIB75"/>
      <c r="WIC75"/>
      <c r="WID75"/>
      <c r="WIE75"/>
      <c r="WIF75"/>
      <c r="WIG75"/>
      <c r="WIH75"/>
      <c r="WII75"/>
      <c r="WIJ75"/>
      <c r="WIK75"/>
      <c r="WIL75"/>
      <c r="WIM75"/>
      <c r="WIN75"/>
      <c r="WIO75"/>
      <c r="WIP75"/>
      <c r="WIQ75"/>
      <c r="WIR75"/>
      <c r="WIS75"/>
      <c r="WIT75"/>
      <c r="WIU75"/>
      <c r="WIV75"/>
      <c r="WIW75"/>
      <c r="WIX75"/>
      <c r="WIY75"/>
      <c r="WIZ75"/>
      <c r="WJA75"/>
      <c r="WJB75"/>
      <c r="WJC75"/>
      <c r="WJD75"/>
      <c r="WJE75"/>
      <c r="WJF75"/>
      <c r="WJG75"/>
      <c r="WJH75"/>
      <c r="WJI75"/>
      <c r="WJJ75"/>
      <c r="WJK75"/>
      <c r="WJL75"/>
      <c r="WJM75"/>
      <c r="WJN75"/>
      <c r="WJO75"/>
      <c r="WJP75"/>
      <c r="WJQ75"/>
      <c r="WJR75"/>
      <c r="WJS75"/>
      <c r="WJT75"/>
      <c r="WJU75"/>
      <c r="WJV75"/>
      <c r="WJW75"/>
      <c r="WJX75"/>
      <c r="WJY75"/>
      <c r="WJZ75"/>
      <c r="WKA75"/>
      <c r="WKB75"/>
      <c r="WKC75"/>
      <c r="WKD75"/>
      <c r="WKE75"/>
      <c r="WKF75"/>
      <c r="WKG75"/>
      <c r="WKH75"/>
      <c r="WKI75"/>
      <c r="WKJ75"/>
      <c r="WKK75"/>
      <c r="WKL75"/>
      <c r="WKM75"/>
      <c r="WKN75"/>
      <c r="WKO75"/>
      <c r="WKP75"/>
      <c r="WKQ75"/>
      <c r="WKR75"/>
      <c r="WKS75"/>
      <c r="WKT75"/>
      <c r="WKU75"/>
      <c r="WKV75"/>
      <c r="WKW75"/>
      <c r="WKX75"/>
      <c r="WKY75"/>
      <c r="WKZ75"/>
      <c r="WLA75"/>
      <c r="WLB75"/>
      <c r="WLC75"/>
      <c r="WLD75"/>
      <c r="WLE75"/>
      <c r="WLF75"/>
      <c r="WLG75"/>
      <c r="WLH75"/>
      <c r="WLI75"/>
      <c r="WLJ75"/>
      <c r="WLK75"/>
      <c r="WLL75"/>
      <c r="WLM75"/>
      <c r="WLN75"/>
      <c r="WLO75"/>
      <c r="WLP75"/>
      <c r="WLQ75"/>
      <c r="WLR75"/>
      <c r="WLS75"/>
      <c r="WLT75"/>
      <c r="WLU75"/>
      <c r="WLV75"/>
      <c r="WLW75"/>
      <c r="WLX75"/>
      <c r="WLY75"/>
      <c r="WLZ75"/>
      <c r="WMA75"/>
      <c r="WMB75"/>
      <c r="WMC75"/>
      <c r="WMD75"/>
      <c r="WME75"/>
      <c r="WMF75"/>
      <c r="WMG75"/>
      <c r="WMH75"/>
      <c r="WMI75"/>
      <c r="WMJ75"/>
      <c r="WMK75"/>
      <c r="WML75"/>
      <c r="WMM75"/>
      <c r="WMN75"/>
      <c r="WMO75"/>
      <c r="WMP75"/>
      <c r="WMQ75"/>
      <c r="WMR75"/>
      <c r="WMS75"/>
      <c r="WMT75"/>
      <c r="WMU75"/>
      <c r="WMV75"/>
      <c r="WMW75"/>
      <c r="WMX75"/>
      <c r="WMY75"/>
      <c r="WMZ75"/>
      <c r="WNA75"/>
      <c r="WNB75"/>
      <c r="WNC75"/>
      <c r="WND75"/>
      <c r="WNE75"/>
      <c r="WNF75"/>
      <c r="WNG75"/>
      <c r="WNH75"/>
      <c r="WNI75"/>
      <c r="WNJ75"/>
      <c r="WNK75"/>
      <c r="WNL75"/>
      <c r="WNM75"/>
      <c r="WNN75"/>
      <c r="WNO75"/>
      <c r="WNP75"/>
      <c r="WNQ75"/>
      <c r="WNR75"/>
      <c r="WNS75"/>
      <c r="WNT75"/>
      <c r="WNU75"/>
      <c r="WNV75"/>
      <c r="WNW75"/>
      <c r="WNX75"/>
      <c r="WNY75"/>
      <c r="WNZ75"/>
      <c r="WOA75"/>
      <c r="WOB75"/>
      <c r="WOC75"/>
      <c r="WOD75"/>
      <c r="WOE75"/>
      <c r="WOF75"/>
      <c r="WOG75"/>
      <c r="WOH75"/>
      <c r="WOI75"/>
      <c r="WOJ75"/>
      <c r="WOK75"/>
      <c r="WOL75"/>
      <c r="WOM75"/>
      <c r="WON75"/>
      <c r="WOO75"/>
      <c r="WOP75"/>
      <c r="WOQ75"/>
      <c r="WOR75"/>
      <c r="WOS75"/>
      <c r="WOT75"/>
      <c r="WOU75"/>
      <c r="WOV75"/>
      <c r="WOW75"/>
      <c r="WOX75"/>
      <c r="WOY75"/>
      <c r="WOZ75"/>
      <c r="WPA75"/>
      <c r="WPB75"/>
      <c r="WPC75"/>
      <c r="WPD75"/>
      <c r="WPE75"/>
      <c r="WPF75"/>
      <c r="WPG75"/>
      <c r="WPH75"/>
      <c r="WPI75"/>
      <c r="WPJ75"/>
      <c r="WPK75"/>
      <c r="WPL75"/>
      <c r="WPM75"/>
      <c r="WPN75"/>
      <c r="WPO75"/>
      <c r="WPP75"/>
      <c r="WPQ75"/>
      <c r="WPR75"/>
      <c r="WPS75"/>
      <c r="WPT75"/>
      <c r="WPU75"/>
      <c r="WPV75"/>
      <c r="WPW75"/>
      <c r="WPX75"/>
      <c r="WPY75"/>
      <c r="WPZ75"/>
      <c r="WQA75"/>
      <c r="WQB75"/>
      <c r="WQC75"/>
      <c r="WQD75"/>
      <c r="WQE75"/>
      <c r="WQF75"/>
      <c r="WQG75"/>
      <c r="WQH75"/>
      <c r="WQI75"/>
      <c r="WQJ75"/>
      <c r="WQK75"/>
      <c r="WQL75"/>
      <c r="WQM75"/>
      <c r="WQN75"/>
      <c r="WQO75"/>
      <c r="WQP75"/>
      <c r="WQQ75"/>
      <c r="WQR75"/>
      <c r="WQS75"/>
      <c r="WQT75"/>
      <c r="WQU75"/>
      <c r="WQV75"/>
      <c r="WQW75"/>
      <c r="WQX75"/>
      <c r="WQY75"/>
      <c r="WQZ75"/>
      <c r="WRA75"/>
      <c r="WRB75"/>
      <c r="WRC75"/>
      <c r="WRD75"/>
      <c r="WRE75"/>
      <c r="WRF75"/>
      <c r="WRG75"/>
      <c r="WRH75"/>
      <c r="WRI75"/>
      <c r="WRJ75"/>
      <c r="WRK75"/>
      <c r="WRL75"/>
      <c r="WRM75"/>
      <c r="WRN75"/>
      <c r="WRO75"/>
      <c r="WRP75"/>
      <c r="WRQ75"/>
      <c r="WRR75"/>
      <c r="WRS75"/>
      <c r="WRT75"/>
      <c r="WRU75"/>
      <c r="WRV75"/>
      <c r="WRW75"/>
      <c r="WRX75"/>
      <c r="WRY75"/>
      <c r="WRZ75"/>
      <c r="WSA75"/>
      <c r="WSB75"/>
      <c r="WSC75"/>
      <c r="WSD75"/>
      <c r="WSE75"/>
      <c r="WSF75"/>
      <c r="WSG75"/>
      <c r="WSH75"/>
      <c r="WSI75"/>
      <c r="WSJ75"/>
      <c r="WSK75"/>
      <c r="WSL75"/>
      <c r="WSM75"/>
      <c r="WSN75"/>
      <c r="WSO75"/>
      <c r="WSP75"/>
      <c r="WSQ75"/>
      <c r="WSR75"/>
      <c r="WSS75"/>
      <c r="WST75"/>
      <c r="WSU75"/>
      <c r="WSV75"/>
      <c r="WSW75"/>
      <c r="WSX75"/>
      <c r="WSY75"/>
      <c r="WSZ75"/>
      <c r="WTA75"/>
      <c r="WTB75"/>
      <c r="WTC75"/>
      <c r="WTD75"/>
      <c r="WTE75"/>
      <c r="WTF75"/>
      <c r="WTG75"/>
      <c r="WTH75"/>
      <c r="WTI75"/>
      <c r="WTJ75"/>
      <c r="WTK75"/>
      <c r="WTL75"/>
      <c r="WTM75"/>
      <c r="WTN75"/>
      <c r="WTO75"/>
      <c r="WTP75"/>
      <c r="WTQ75"/>
      <c r="WTR75"/>
      <c r="WTS75"/>
      <c r="WTT75"/>
      <c r="WTU75"/>
      <c r="WTV75"/>
      <c r="WTW75"/>
      <c r="WTX75"/>
      <c r="WTY75"/>
      <c r="WTZ75"/>
      <c r="WUA75"/>
      <c r="WUB75"/>
      <c r="WUC75"/>
      <c r="WUD75"/>
      <c r="WUE75"/>
      <c r="WUF75"/>
      <c r="WUG75"/>
      <c r="WUH75"/>
      <c r="WUI75"/>
      <c r="WUJ75"/>
      <c r="WUK75"/>
      <c r="WUL75"/>
      <c r="WUM75"/>
      <c r="WUN75"/>
      <c r="WUO75"/>
      <c r="WUP75"/>
      <c r="WUQ75"/>
      <c r="WUR75"/>
      <c r="WUS75"/>
      <c r="WUT75"/>
      <c r="WUU75"/>
      <c r="WUV75"/>
      <c r="WUW75"/>
      <c r="WUX75"/>
      <c r="WUY75"/>
      <c r="WUZ75"/>
      <c r="WVA75"/>
      <c r="WVB75"/>
      <c r="WVC75"/>
      <c r="WVD75"/>
      <c r="WVE75"/>
      <c r="WVF75"/>
      <c r="WVG75"/>
      <c r="WVH75"/>
      <c r="WVI75"/>
      <c r="WVJ75"/>
      <c r="WVK75"/>
      <c r="WVL75"/>
      <c r="WVM75"/>
      <c r="WVN75"/>
      <c r="WVO75"/>
      <c r="WVP75"/>
      <c r="WVQ75"/>
      <c r="WVR75"/>
      <c r="WVS75"/>
      <c r="WVT75"/>
      <c r="WVU75"/>
      <c r="WVV75"/>
      <c r="WVW75"/>
      <c r="WVX75"/>
      <c r="WVY75"/>
      <c r="WVZ75"/>
      <c r="WWA75"/>
      <c r="WWB75"/>
      <c r="WWC75"/>
      <c r="WWD75"/>
      <c r="WWE75"/>
      <c r="WWF75"/>
      <c r="WWG75"/>
      <c r="WWH75"/>
      <c r="WWI75"/>
      <c r="WWJ75"/>
      <c r="WWK75"/>
      <c r="WWL75"/>
      <c r="WWM75"/>
      <c r="WWN75"/>
      <c r="WWO75"/>
      <c r="WWP75"/>
      <c r="WWQ75"/>
      <c r="WWR75"/>
      <c r="WWS75"/>
      <c r="WWT75"/>
      <c r="WWU75"/>
      <c r="WWV75"/>
      <c r="WWW75"/>
      <c r="WWX75"/>
      <c r="WWY75"/>
      <c r="WWZ75"/>
      <c r="WXA75"/>
      <c r="WXB75"/>
      <c r="WXC75"/>
      <c r="WXD75"/>
      <c r="WXE75"/>
      <c r="WXF75"/>
      <c r="WXG75"/>
      <c r="WXH75"/>
      <c r="WXI75"/>
      <c r="WXJ75"/>
      <c r="WXK75"/>
      <c r="WXL75"/>
      <c r="WXM75"/>
      <c r="WXN75"/>
      <c r="WXO75"/>
      <c r="WXP75"/>
      <c r="WXQ75"/>
      <c r="WXR75"/>
      <c r="WXS75"/>
      <c r="WXT75"/>
      <c r="WXU75"/>
      <c r="WXV75"/>
      <c r="WXW75"/>
      <c r="WXX75"/>
      <c r="WXY75"/>
      <c r="WXZ75"/>
      <c r="WYA75"/>
      <c r="WYB75"/>
      <c r="WYC75"/>
      <c r="WYD75"/>
      <c r="WYE75"/>
      <c r="WYF75"/>
      <c r="WYG75"/>
      <c r="WYH75"/>
      <c r="WYI75"/>
      <c r="WYJ75"/>
      <c r="WYK75"/>
      <c r="WYL75"/>
      <c r="WYM75"/>
      <c r="WYN75"/>
      <c r="WYO75"/>
      <c r="WYP75"/>
      <c r="WYQ75"/>
      <c r="WYR75"/>
      <c r="WYS75"/>
      <c r="WYT75"/>
      <c r="WYU75"/>
      <c r="WYV75"/>
      <c r="WYW75"/>
      <c r="WYX75"/>
      <c r="WYY75"/>
      <c r="WYZ75"/>
      <c r="WZA75"/>
      <c r="WZB75"/>
      <c r="WZC75"/>
      <c r="WZD75"/>
      <c r="WZE75"/>
      <c r="WZF75"/>
      <c r="WZG75"/>
      <c r="WZH75"/>
      <c r="WZI75"/>
      <c r="WZJ75"/>
      <c r="WZK75"/>
      <c r="WZL75"/>
      <c r="WZM75"/>
      <c r="WZN75"/>
      <c r="WZO75"/>
      <c r="WZP75"/>
      <c r="WZQ75"/>
      <c r="WZR75"/>
      <c r="WZS75"/>
      <c r="WZT75"/>
      <c r="WZU75"/>
      <c r="WZV75"/>
      <c r="WZW75"/>
      <c r="WZX75"/>
      <c r="WZY75"/>
      <c r="WZZ75"/>
      <c r="XAA75"/>
      <c r="XAB75"/>
      <c r="XAC75"/>
      <c r="XAD75"/>
      <c r="XAE75"/>
      <c r="XAF75"/>
      <c r="XAG75"/>
      <c r="XAH75"/>
      <c r="XAI75"/>
      <c r="XAJ75"/>
      <c r="XAK75"/>
      <c r="XAL75"/>
      <c r="XAM75"/>
      <c r="XAN75"/>
      <c r="XAO75"/>
      <c r="XAP75"/>
      <c r="XAQ75"/>
      <c r="XAR75"/>
      <c r="XAS75"/>
      <c r="XAT75"/>
      <c r="XAU75"/>
      <c r="XAV75"/>
      <c r="XAW75"/>
      <c r="XAX75"/>
      <c r="XAY75"/>
      <c r="XAZ75"/>
      <c r="XBA75"/>
      <c r="XBB75"/>
      <c r="XBC75"/>
      <c r="XBD75"/>
      <c r="XBE75"/>
      <c r="XBF75"/>
      <c r="XBG75"/>
      <c r="XBH75"/>
      <c r="XBI75"/>
      <c r="XBJ75"/>
      <c r="XBK75"/>
      <c r="XBL75"/>
      <c r="XBM75"/>
      <c r="XBN75"/>
      <c r="XBO75"/>
      <c r="XBP75"/>
      <c r="XBQ75"/>
      <c r="XBR75"/>
      <c r="XBS75"/>
      <c r="XBT75"/>
      <c r="XBU75"/>
      <c r="XBV75"/>
      <c r="XBW75"/>
      <c r="XBX75"/>
      <c r="XBY75"/>
      <c r="XBZ75"/>
      <c r="XCA75"/>
      <c r="XCB75"/>
      <c r="XCC75"/>
      <c r="XCD75"/>
      <c r="XCE75"/>
      <c r="XCF75"/>
      <c r="XCG75"/>
      <c r="XCH75"/>
      <c r="XCI75"/>
      <c r="XCJ75"/>
      <c r="XCK75"/>
      <c r="XCL75"/>
      <c r="XCM75"/>
      <c r="XCN75"/>
      <c r="XCO75"/>
      <c r="XCP75"/>
      <c r="XCQ75"/>
      <c r="XCR75"/>
      <c r="XCS75"/>
      <c r="XCT75"/>
      <c r="XCU75"/>
      <c r="XCV75"/>
      <c r="XCW75"/>
      <c r="XCX75"/>
      <c r="XCY75"/>
      <c r="XCZ75"/>
      <c r="XDA75"/>
      <c r="XDB75"/>
      <c r="XDC75"/>
      <c r="XDD75"/>
      <c r="XDE75"/>
      <c r="XDF75"/>
      <c r="XDG75"/>
      <c r="XDH75"/>
      <c r="XDI75"/>
      <c r="XDJ75"/>
      <c r="XDK75"/>
      <c r="XDL75"/>
      <c r="XDM75"/>
      <c r="XDN75"/>
      <c r="XDO75"/>
      <c r="XDP75"/>
      <c r="XDQ75"/>
      <c r="XDR75"/>
      <c r="XDS75"/>
      <c r="XDT75"/>
      <c r="XDU75"/>
      <c r="XDV75"/>
      <c r="XDW75"/>
      <c r="XDX75"/>
      <c r="XDY75"/>
      <c r="XDZ75"/>
      <c r="XEA75"/>
      <c r="XEB75"/>
      <c r="XEC75"/>
      <c r="XED75"/>
      <c r="XEE75"/>
      <c r="XEF75"/>
      <c r="XEG75"/>
      <c r="XEH75"/>
      <c r="XEI75"/>
      <c r="XEJ75"/>
      <c r="XEK75"/>
      <c r="XEL75"/>
      <c r="XEM75"/>
      <c r="XEN75"/>
      <c r="XEO75"/>
      <c r="XEP75"/>
      <c r="XEQ75"/>
      <c r="XER75"/>
      <c r="XES75"/>
      <c r="XET75"/>
      <c r="XEU75"/>
      <c r="XEV75"/>
      <c r="XEW75"/>
      <c r="XEX75"/>
      <c r="XEY75"/>
      <c r="XEZ75"/>
      <c r="XFA75"/>
      <c r="XFB75"/>
      <c r="XFC75"/>
    </row>
    <row r="76" spans="1:16383" s="55" customFormat="1" ht="22.8">
      <c r="A76" s="2"/>
      <c r="B76" s="454" t="s">
        <v>75</v>
      </c>
      <c r="C76" s="454"/>
      <c r="D76" s="454"/>
      <c r="E76"/>
      <c r="F76"/>
      <c r="G76"/>
      <c r="H76"/>
      <c r="I76"/>
      <c r="J76"/>
      <c r="K76"/>
      <c r="L76"/>
      <c r="M76"/>
      <c r="N76"/>
      <c r="O76"/>
      <c r="P76"/>
      <c r="Q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  <c r="URD76"/>
      <c r="URE76"/>
      <c r="URF76"/>
      <c r="URG76"/>
      <c r="URH76"/>
      <c r="URI76"/>
      <c r="URJ76"/>
      <c r="URK76"/>
      <c r="URL76"/>
      <c r="URM76"/>
      <c r="URN76"/>
      <c r="URO76"/>
      <c r="URP76"/>
      <c r="URQ76"/>
      <c r="URR76"/>
      <c r="URS76"/>
      <c r="URT76"/>
      <c r="URU76"/>
      <c r="URV76"/>
      <c r="URW76"/>
      <c r="URX76"/>
      <c r="URY76"/>
      <c r="URZ76"/>
      <c r="USA76"/>
      <c r="USB76"/>
      <c r="USC76"/>
      <c r="USD76"/>
      <c r="USE76"/>
      <c r="USF76"/>
      <c r="USG76"/>
      <c r="USH76"/>
      <c r="USI76"/>
      <c r="USJ76"/>
      <c r="USK76"/>
      <c r="USL76"/>
      <c r="USM76"/>
      <c r="USN76"/>
      <c r="USO76"/>
      <c r="USP76"/>
      <c r="USQ76"/>
      <c r="USR76"/>
      <c r="USS76"/>
      <c r="UST76"/>
      <c r="USU76"/>
      <c r="USV76"/>
      <c r="USW76"/>
      <c r="USX76"/>
      <c r="USY76"/>
      <c r="USZ76"/>
      <c r="UTA76"/>
      <c r="UTB76"/>
      <c r="UTC76"/>
      <c r="UTD76"/>
      <c r="UTE76"/>
      <c r="UTF76"/>
      <c r="UTG76"/>
      <c r="UTH76"/>
      <c r="UTI76"/>
      <c r="UTJ76"/>
      <c r="UTK76"/>
      <c r="UTL76"/>
      <c r="UTM76"/>
      <c r="UTN76"/>
      <c r="UTO76"/>
      <c r="UTP76"/>
      <c r="UTQ76"/>
      <c r="UTR76"/>
      <c r="UTS76"/>
      <c r="UTT76"/>
      <c r="UTU76"/>
      <c r="UTV76"/>
      <c r="UTW76"/>
      <c r="UTX76"/>
      <c r="UTY76"/>
      <c r="UTZ76"/>
      <c r="UUA76"/>
      <c r="UUB76"/>
      <c r="UUC76"/>
      <c r="UUD76"/>
      <c r="UUE76"/>
      <c r="UUF76"/>
      <c r="UUG76"/>
      <c r="UUH76"/>
      <c r="UUI76"/>
      <c r="UUJ76"/>
      <c r="UUK76"/>
      <c r="UUL76"/>
      <c r="UUM76"/>
      <c r="UUN76"/>
      <c r="UUO76"/>
      <c r="UUP76"/>
      <c r="UUQ76"/>
      <c r="UUR76"/>
      <c r="UUS76"/>
      <c r="UUT76"/>
      <c r="UUU76"/>
      <c r="UUV76"/>
      <c r="UUW76"/>
      <c r="UUX76"/>
      <c r="UUY76"/>
      <c r="UUZ76"/>
      <c r="UVA76"/>
      <c r="UVB76"/>
      <c r="UVC76"/>
      <c r="UVD76"/>
      <c r="UVE76"/>
      <c r="UVF76"/>
      <c r="UVG76"/>
      <c r="UVH76"/>
      <c r="UVI76"/>
      <c r="UVJ76"/>
      <c r="UVK76"/>
      <c r="UVL76"/>
      <c r="UVM76"/>
      <c r="UVN76"/>
      <c r="UVO76"/>
      <c r="UVP76"/>
      <c r="UVQ76"/>
      <c r="UVR76"/>
      <c r="UVS76"/>
      <c r="UVT76"/>
      <c r="UVU76"/>
      <c r="UVV76"/>
      <c r="UVW76"/>
      <c r="UVX76"/>
      <c r="UVY76"/>
      <c r="UVZ76"/>
      <c r="UWA76"/>
      <c r="UWB76"/>
      <c r="UWC76"/>
      <c r="UWD76"/>
      <c r="UWE76"/>
      <c r="UWF76"/>
      <c r="UWG76"/>
      <c r="UWH76"/>
      <c r="UWI76"/>
      <c r="UWJ76"/>
      <c r="UWK76"/>
      <c r="UWL76"/>
      <c r="UWM76"/>
      <c r="UWN76"/>
      <c r="UWO76"/>
      <c r="UWP76"/>
      <c r="UWQ76"/>
      <c r="UWR76"/>
      <c r="UWS76"/>
      <c r="UWT76"/>
      <c r="UWU76"/>
      <c r="UWV76"/>
      <c r="UWW76"/>
      <c r="UWX76"/>
      <c r="UWY76"/>
      <c r="UWZ76"/>
      <c r="UXA76"/>
      <c r="UXB76"/>
      <c r="UXC76"/>
      <c r="UXD76"/>
      <c r="UXE76"/>
      <c r="UXF76"/>
      <c r="UXG76"/>
      <c r="UXH76"/>
      <c r="UXI76"/>
      <c r="UXJ76"/>
      <c r="UXK76"/>
      <c r="UXL76"/>
      <c r="UXM76"/>
      <c r="UXN76"/>
      <c r="UXO76"/>
      <c r="UXP76"/>
      <c r="UXQ76"/>
      <c r="UXR76"/>
      <c r="UXS76"/>
      <c r="UXT76"/>
      <c r="UXU76"/>
      <c r="UXV76"/>
      <c r="UXW76"/>
      <c r="UXX76"/>
      <c r="UXY76"/>
      <c r="UXZ76"/>
      <c r="UYA76"/>
      <c r="UYB76"/>
      <c r="UYC76"/>
      <c r="UYD76"/>
      <c r="UYE76"/>
      <c r="UYF76"/>
      <c r="UYG76"/>
      <c r="UYH76"/>
      <c r="UYI76"/>
      <c r="UYJ76"/>
      <c r="UYK76"/>
      <c r="UYL76"/>
      <c r="UYM76"/>
      <c r="UYN76"/>
      <c r="UYO76"/>
      <c r="UYP76"/>
      <c r="UYQ76"/>
      <c r="UYR76"/>
      <c r="UYS76"/>
      <c r="UYT76"/>
      <c r="UYU76"/>
      <c r="UYV76"/>
      <c r="UYW76"/>
      <c r="UYX76"/>
      <c r="UYY76"/>
      <c r="UYZ76"/>
      <c r="UZA76"/>
      <c r="UZB76"/>
      <c r="UZC76"/>
      <c r="UZD76"/>
      <c r="UZE76"/>
      <c r="UZF76"/>
      <c r="UZG76"/>
      <c r="UZH76"/>
      <c r="UZI76"/>
      <c r="UZJ76"/>
      <c r="UZK76"/>
      <c r="UZL76"/>
      <c r="UZM76"/>
      <c r="UZN76"/>
      <c r="UZO76"/>
      <c r="UZP76"/>
      <c r="UZQ76"/>
      <c r="UZR76"/>
      <c r="UZS76"/>
      <c r="UZT76"/>
      <c r="UZU76"/>
      <c r="UZV76"/>
      <c r="UZW76"/>
      <c r="UZX76"/>
      <c r="UZY76"/>
      <c r="UZZ76"/>
      <c r="VAA76"/>
      <c r="VAB76"/>
      <c r="VAC76"/>
      <c r="VAD76"/>
      <c r="VAE76"/>
      <c r="VAF76"/>
      <c r="VAG76"/>
      <c r="VAH76"/>
      <c r="VAI76"/>
      <c r="VAJ76"/>
      <c r="VAK76"/>
      <c r="VAL76"/>
      <c r="VAM76"/>
      <c r="VAN76"/>
      <c r="VAO76"/>
      <c r="VAP76"/>
      <c r="VAQ76"/>
      <c r="VAR76"/>
      <c r="VAS76"/>
      <c r="VAT76"/>
      <c r="VAU76"/>
      <c r="VAV76"/>
      <c r="VAW76"/>
      <c r="VAX76"/>
      <c r="VAY76"/>
      <c r="VAZ76"/>
      <c r="VBA76"/>
      <c r="VBB76"/>
      <c r="VBC76"/>
      <c r="VBD76"/>
      <c r="VBE76"/>
      <c r="VBF76"/>
      <c r="VBG76"/>
      <c r="VBH76"/>
      <c r="VBI76"/>
      <c r="VBJ76"/>
      <c r="VBK76"/>
      <c r="VBL76"/>
      <c r="VBM76"/>
      <c r="VBN76"/>
      <c r="VBO76"/>
      <c r="VBP76"/>
      <c r="VBQ76"/>
      <c r="VBR76"/>
      <c r="VBS76"/>
      <c r="VBT76"/>
      <c r="VBU76"/>
      <c r="VBV76"/>
      <c r="VBW76"/>
      <c r="VBX76"/>
      <c r="VBY76"/>
      <c r="VBZ76"/>
      <c r="VCA76"/>
      <c r="VCB76"/>
      <c r="VCC76"/>
      <c r="VCD76"/>
      <c r="VCE76"/>
      <c r="VCF76"/>
      <c r="VCG76"/>
      <c r="VCH76"/>
      <c r="VCI76"/>
      <c r="VCJ76"/>
      <c r="VCK76"/>
      <c r="VCL76"/>
      <c r="VCM76"/>
      <c r="VCN76"/>
      <c r="VCO76"/>
      <c r="VCP76"/>
      <c r="VCQ76"/>
      <c r="VCR76"/>
      <c r="VCS76"/>
      <c r="VCT76"/>
      <c r="VCU76"/>
      <c r="VCV76"/>
      <c r="VCW76"/>
      <c r="VCX76"/>
      <c r="VCY76"/>
      <c r="VCZ76"/>
      <c r="VDA76"/>
      <c r="VDB76"/>
      <c r="VDC76"/>
      <c r="VDD76"/>
      <c r="VDE76"/>
      <c r="VDF76"/>
      <c r="VDG76"/>
      <c r="VDH76"/>
      <c r="VDI76"/>
      <c r="VDJ76"/>
      <c r="VDK76"/>
      <c r="VDL76"/>
      <c r="VDM76"/>
      <c r="VDN76"/>
      <c r="VDO76"/>
      <c r="VDP76"/>
      <c r="VDQ76"/>
      <c r="VDR76"/>
      <c r="VDS76"/>
      <c r="VDT76"/>
      <c r="VDU76"/>
      <c r="VDV76"/>
      <c r="VDW76"/>
      <c r="VDX76"/>
      <c r="VDY76"/>
      <c r="VDZ76"/>
      <c r="VEA76"/>
      <c r="VEB76"/>
      <c r="VEC76"/>
      <c r="VED76"/>
      <c r="VEE76"/>
      <c r="VEF76"/>
      <c r="VEG76"/>
      <c r="VEH76"/>
      <c r="VEI76"/>
      <c r="VEJ76"/>
      <c r="VEK76"/>
      <c r="VEL76"/>
      <c r="VEM76"/>
      <c r="VEN76"/>
      <c r="VEO76"/>
      <c r="VEP76"/>
      <c r="VEQ76"/>
      <c r="VER76"/>
      <c r="VES76"/>
      <c r="VET76"/>
      <c r="VEU76"/>
      <c r="VEV76"/>
      <c r="VEW76"/>
      <c r="VEX76"/>
      <c r="VEY76"/>
      <c r="VEZ76"/>
      <c r="VFA76"/>
      <c r="VFB76"/>
      <c r="VFC76"/>
      <c r="VFD76"/>
      <c r="VFE76"/>
      <c r="VFF76"/>
      <c r="VFG76"/>
      <c r="VFH76"/>
      <c r="VFI76"/>
      <c r="VFJ76"/>
      <c r="VFK76"/>
      <c r="VFL76"/>
      <c r="VFM76"/>
      <c r="VFN76"/>
      <c r="VFO76"/>
      <c r="VFP76"/>
      <c r="VFQ76"/>
      <c r="VFR76"/>
      <c r="VFS76"/>
      <c r="VFT76"/>
      <c r="VFU76"/>
      <c r="VFV76"/>
      <c r="VFW76"/>
      <c r="VFX76"/>
      <c r="VFY76"/>
      <c r="VFZ76"/>
      <c r="VGA76"/>
      <c r="VGB76"/>
      <c r="VGC76"/>
      <c r="VGD76"/>
      <c r="VGE76"/>
      <c r="VGF76"/>
      <c r="VGG76"/>
      <c r="VGH76"/>
      <c r="VGI76"/>
      <c r="VGJ76"/>
      <c r="VGK76"/>
      <c r="VGL76"/>
      <c r="VGM76"/>
      <c r="VGN76"/>
      <c r="VGO76"/>
      <c r="VGP76"/>
      <c r="VGQ76"/>
      <c r="VGR76"/>
      <c r="VGS76"/>
      <c r="VGT76"/>
      <c r="VGU76"/>
      <c r="VGV76"/>
      <c r="VGW76"/>
      <c r="VGX76"/>
      <c r="VGY76"/>
      <c r="VGZ76"/>
      <c r="VHA76"/>
      <c r="VHB76"/>
      <c r="VHC76"/>
      <c r="VHD76"/>
      <c r="VHE76"/>
      <c r="VHF76"/>
      <c r="VHG76"/>
      <c r="VHH76"/>
      <c r="VHI76"/>
      <c r="VHJ76"/>
      <c r="VHK76"/>
      <c r="VHL76"/>
      <c r="VHM76"/>
      <c r="VHN76"/>
      <c r="VHO76"/>
      <c r="VHP76"/>
      <c r="VHQ76"/>
      <c r="VHR76"/>
      <c r="VHS76"/>
      <c r="VHT76"/>
      <c r="VHU76"/>
      <c r="VHV76"/>
      <c r="VHW76"/>
      <c r="VHX76"/>
      <c r="VHY76"/>
      <c r="VHZ76"/>
      <c r="VIA76"/>
      <c r="VIB76"/>
      <c r="VIC76"/>
      <c r="VID76"/>
      <c r="VIE76"/>
      <c r="VIF76"/>
      <c r="VIG76"/>
      <c r="VIH76"/>
      <c r="VII76"/>
      <c r="VIJ76"/>
      <c r="VIK76"/>
      <c r="VIL76"/>
      <c r="VIM76"/>
      <c r="VIN76"/>
      <c r="VIO76"/>
      <c r="VIP76"/>
      <c r="VIQ76"/>
      <c r="VIR76"/>
      <c r="VIS76"/>
      <c r="VIT76"/>
      <c r="VIU76"/>
      <c r="VIV76"/>
      <c r="VIW76"/>
      <c r="VIX76"/>
      <c r="VIY76"/>
      <c r="VIZ76"/>
      <c r="VJA76"/>
      <c r="VJB76"/>
      <c r="VJC76"/>
      <c r="VJD76"/>
      <c r="VJE76"/>
      <c r="VJF76"/>
      <c r="VJG76"/>
      <c r="VJH76"/>
      <c r="VJI76"/>
      <c r="VJJ76"/>
      <c r="VJK76"/>
      <c r="VJL76"/>
      <c r="VJM76"/>
      <c r="VJN76"/>
      <c r="VJO76"/>
      <c r="VJP76"/>
      <c r="VJQ76"/>
      <c r="VJR76"/>
      <c r="VJS76"/>
      <c r="VJT76"/>
      <c r="VJU76"/>
      <c r="VJV76"/>
      <c r="VJW76"/>
      <c r="VJX76"/>
      <c r="VJY76"/>
      <c r="VJZ76"/>
      <c r="VKA76"/>
      <c r="VKB76"/>
      <c r="VKC76"/>
      <c r="VKD76"/>
      <c r="VKE76"/>
      <c r="VKF76"/>
      <c r="VKG76"/>
      <c r="VKH76"/>
      <c r="VKI76"/>
      <c r="VKJ76"/>
      <c r="VKK76"/>
      <c r="VKL76"/>
      <c r="VKM76"/>
      <c r="VKN76"/>
      <c r="VKO76"/>
      <c r="VKP76"/>
      <c r="VKQ76"/>
      <c r="VKR76"/>
      <c r="VKS76"/>
      <c r="VKT76"/>
      <c r="VKU76"/>
      <c r="VKV76"/>
      <c r="VKW76"/>
      <c r="VKX76"/>
      <c r="VKY76"/>
      <c r="VKZ76"/>
      <c r="VLA76"/>
      <c r="VLB76"/>
      <c r="VLC76"/>
      <c r="VLD76"/>
      <c r="VLE76"/>
      <c r="VLF76"/>
      <c r="VLG76"/>
      <c r="VLH76"/>
      <c r="VLI76"/>
      <c r="VLJ76"/>
      <c r="VLK76"/>
      <c r="VLL76"/>
      <c r="VLM76"/>
      <c r="VLN76"/>
      <c r="VLO76"/>
      <c r="VLP76"/>
      <c r="VLQ76"/>
      <c r="VLR76"/>
      <c r="VLS76"/>
      <c r="VLT76"/>
      <c r="VLU76"/>
      <c r="VLV76"/>
      <c r="VLW76"/>
      <c r="VLX76"/>
      <c r="VLY76"/>
      <c r="VLZ76"/>
      <c r="VMA76"/>
      <c r="VMB76"/>
      <c r="VMC76"/>
      <c r="VMD76"/>
      <c r="VME76"/>
      <c r="VMF76"/>
      <c r="VMG76"/>
      <c r="VMH76"/>
      <c r="VMI76"/>
      <c r="VMJ76"/>
      <c r="VMK76"/>
      <c r="VML76"/>
      <c r="VMM76"/>
      <c r="VMN76"/>
      <c r="VMO76"/>
      <c r="VMP76"/>
      <c r="VMQ76"/>
      <c r="VMR76"/>
      <c r="VMS76"/>
      <c r="VMT76"/>
      <c r="VMU76"/>
      <c r="VMV76"/>
      <c r="VMW76"/>
      <c r="VMX76"/>
      <c r="VMY76"/>
      <c r="VMZ76"/>
      <c r="VNA76"/>
      <c r="VNB76"/>
      <c r="VNC76"/>
      <c r="VND76"/>
      <c r="VNE76"/>
      <c r="VNF76"/>
      <c r="VNG76"/>
      <c r="VNH76"/>
      <c r="VNI76"/>
      <c r="VNJ76"/>
      <c r="VNK76"/>
      <c r="VNL76"/>
      <c r="VNM76"/>
      <c r="VNN76"/>
      <c r="VNO76"/>
      <c r="VNP76"/>
      <c r="VNQ76"/>
      <c r="VNR76"/>
      <c r="VNS76"/>
      <c r="VNT76"/>
      <c r="VNU76"/>
      <c r="VNV76"/>
      <c r="VNW76"/>
      <c r="VNX76"/>
      <c r="VNY76"/>
      <c r="VNZ76"/>
      <c r="VOA76"/>
      <c r="VOB76"/>
      <c r="VOC76"/>
      <c r="VOD76"/>
      <c r="VOE76"/>
      <c r="VOF76"/>
      <c r="VOG76"/>
      <c r="VOH76"/>
      <c r="VOI76"/>
      <c r="VOJ76"/>
      <c r="VOK76"/>
      <c r="VOL76"/>
      <c r="VOM76"/>
      <c r="VON76"/>
      <c r="VOO76"/>
      <c r="VOP76"/>
      <c r="VOQ76"/>
      <c r="VOR76"/>
      <c r="VOS76"/>
      <c r="VOT76"/>
      <c r="VOU76"/>
      <c r="VOV76"/>
      <c r="VOW76"/>
      <c r="VOX76"/>
      <c r="VOY76"/>
      <c r="VOZ76"/>
      <c r="VPA76"/>
      <c r="VPB76"/>
      <c r="VPC76"/>
      <c r="VPD76"/>
      <c r="VPE76"/>
      <c r="VPF76"/>
      <c r="VPG76"/>
      <c r="VPH76"/>
      <c r="VPI76"/>
      <c r="VPJ76"/>
      <c r="VPK76"/>
      <c r="VPL76"/>
      <c r="VPM76"/>
      <c r="VPN76"/>
      <c r="VPO76"/>
      <c r="VPP76"/>
      <c r="VPQ76"/>
      <c r="VPR76"/>
      <c r="VPS76"/>
      <c r="VPT76"/>
      <c r="VPU76"/>
      <c r="VPV76"/>
      <c r="VPW76"/>
      <c r="VPX76"/>
      <c r="VPY76"/>
      <c r="VPZ76"/>
      <c r="VQA76"/>
      <c r="VQB76"/>
      <c r="VQC76"/>
      <c r="VQD76"/>
      <c r="VQE76"/>
      <c r="VQF76"/>
      <c r="VQG76"/>
      <c r="VQH76"/>
      <c r="VQI76"/>
      <c r="VQJ76"/>
      <c r="VQK76"/>
      <c r="VQL76"/>
      <c r="VQM76"/>
      <c r="VQN76"/>
      <c r="VQO76"/>
      <c r="VQP76"/>
      <c r="VQQ76"/>
      <c r="VQR76"/>
      <c r="VQS76"/>
      <c r="VQT76"/>
      <c r="VQU76"/>
      <c r="VQV76"/>
      <c r="VQW76"/>
      <c r="VQX76"/>
      <c r="VQY76"/>
      <c r="VQZ76"/>
      <c r="VRA76"/>
      <c r="VRB76"/>
      <c r="VRC76"/>
      <c r="VRD76"/>
      <c r="VRE76"/>
      <c r="VRF76"/>
      <c r="VRG76"/>
      <c r="VRH76"/>
      <c r="VRI76"/>
      <c r="VRJ76"/>
      <c r="VRK76"/>
      <c r="VRL76"/>
      <c r="VRM76"/>
      <c r="VRN76"/>
      <c r="VRO76"/>
      <c r="VRP76"/>
      <c r="VRQ76"/>
      <c r="VRR76"/>
      <c r="VRS76"/>
      <c r="VRT76"/>
      <c r="VRU76"/>
      <c r="VRV76"/>
      <c r="VRW76"/>
      <c r="VRX76"/>
      <c r="VRY76"/>
      <c r="VRZ76"/>
      <c r="VSA76"/>
      <c r="VSB76"/>
      <c r="VSC76"/>
      <c r="VSD76"/>
      <c r="VSE76"/>
      <c r="VSF76"/>
      <c r="VSG76"/>
      <c r="VSH76"/>
      <c r="VSI76"/>
      <c r="VSJ76"/>
      <c r="VSK76"/>
      <c r="VSL76"/>
      <c r="VSM76"/>
      <c r="VSN76"/>
      <c r="VSO76"/>
      <c r="VSP76"/>
      <c r="VSQ76"/>
      <c r="VSR76"/>
      <c r="VSS76"/>
      <c r="VST76"/>
      <c r="VSU76"/>
      <c r="VSV76"/>
      <c r="VSW76"/>
      <c r="VSX76"/>
      <c r="VSY76"/>
      <c r="VSZ76"/>
      <c r="VTA76"/>
      <c r="VTB76"/>
      <c r="VTC76"/>
      <c r="VTD76"/>
      <c r="VTE76"/>
      <c r="VTF76"/>
      <c r="VTG76"/>
      <c r="VTH76"/>
      <c r="VTI76"/>
      <c r="VTJ76"/>
      <c r="VTK76"/>
      <c r="VTL76"/>
      <c r="VTM76"/>
      <c r="VTN76"/>
      <c r="VTO76"/>
      <c r="VTP76"/>
      <c r="VTQ76"/>
      <c r="VTR76"/>
      <c r="VTS76"/>
      <c r="VTT76"/>
      <c r="VTU76"/>
      <c r="VTV76"/>
      <c r="VTW76"/>
      <c r="VTX76"/>
      <c r="VTY76"/>
      <c r="VTZ76"/>
      <c r="VUA76"/>
      <c r="VUB76"/>
      <c r="VUC76"/>
      <c r="VUD76"/>
      <c r="VUE76"/>
      <c r="VUF76"/>
      <c r="VUG76"/>
      <c r="VUH76"/>
      <c r="VUI76"/>
      <c r="VUJ76"/>
      <c r="VUK76"/>
      <c r="VUL76"/>
      <c r="VUM76"/>
      <c r="VUN76"/>
      <c r="VUO76"/>
      <c r="VUP76"/>
      <c r="VUQ76"/>
      <c r="VUR76"/>
      <c r="VUS76"/>
      <c r="VUT76"/>
      <c r="VUU76"/>
      <c r="VUV76"/>
      <c r="VUW76"/>
      <c r="VUX76"/>
      <c r="VUY76"/>
      <c r="VUZ76"/>
      <c r="VVA76"/>
      <c r="VVB76"/>
      <c r="VVC76"/>
      <c r="VVD76"/>
      <c r="VVE76"/>
      <c r="VVF76"/>
      <c r="VVG76"/>
      <c r="VVH76"/>
      <c r="VVI76"/>
      <c r="VVJ76"/>
      <c r="VVK76"/>
      <c r="VVL76"/>
      <c r="VVM76"/>
      <c r="VVN76"/>
      <c r="VVO76"/>
      <c r="VVP76"/>
      <c r="VVQ76"/>
      <c r="VVR76"/>
      <c r="VVS76"/>
      <c r="VVT76"/>
      <c r="VVU76"/>
      <c r="VVV76"/>
      <c r="VVW76"/>
      <c r="VVX76"/>
      <c r="VVY76"/>
      <c r="VVZ76"/>
      <c r="VWA76"/>
      <c r="VWB76"/>
      <c r="VWC76"/>
      <c r="VWD76"/>
      <c r="VWE76"/>
      <c r="VWF76"/>
      <c r="VWG76"/>
      <c r="VWH76"/>
      <c r="VWI76"/>
      <c r="VWJ76"/>
      <c r="VWK76"/>
      <c r="VWL76"/>
      <c r="VWM76"/>
      <c r="VWN76"/>
      <c r="VWO76"/>
      <c r="VWP76"/>
      <c r="VWQ76"/>
      <c r="VWR76"/>
      <c r="VWS76"/>
      <c r="VWT76"/>
      <c r="VWU76"/>
      <c r="VWV76"/>
      <c r="VWW76"/>
      <c r="VWX76"/>
      <c r="VWY76"/>
      <c r="VWZ76"/>
      <c r="VXA76"/>
      <c r="VXB76"/>
      <c r="VXC76"/>
      <c r="VXD76"/>
      <c r="VXE76"/>
      <c r="VXF76"/>
      <c r="VXG76"/>
      <c r="VXH76"/>
      <c r="VXI76"/>
      <c r="VXJ76"/>
      <c r="VXK76"/>
      <c r="VXL76"/>
      <c r="VXM76"/>
      <c r="VXN76"/>
      <c r="VXO76"/>
      <c r="VXP76"/>
      <c r="VXQ76"/>
      <c r="VXR76"/>
      <c r="VXS76"/>
      <c r="VXT76"/>
      <c r="VXU76"/>
      <c r="VXV76"/>
      <c r="VXW76"/>
      <c r="VXX76"/>
      <c r="VXY76"/>
      <c r="VXZ76"/>
      <c r="VYA76"/>
      <c r="VYB76"/>
      <c r="VYC76"/>
      <c r="VYD76"/>
      <c r="VYE76"/>
      <c r="VYF76"/>
      <c r="VYG76"/>
      <c r="VYH76"/>
      <c r="VYI76"/>
      <c r="VYJ76"/>
      <c r="VYK76"/>
      <c r="VYL76"/>
      <c r="VYM76"/>
      <c r="VYN76"/>
      <c r="VYO76"/>
      <c r="VYP76"/>
      <c r="VYQ76"/>
      <c r="VYR76"/>
      <c r="VYS76"/>
      <c r="VYT76"/>
      <c r="VYU76"/>
      <c r="VYV76"/>
      <c r="VYW76"/>
      <c r="VYX76"/>
      <c r="VYY76"/>
      <c r="VYZ76"/>
      <c r="VZA76"/>
      <c r="VZB76"/>
      <c r="VZC76"/>
      <c r="VZD76"/>
      <c r="VZE76"/>
      <c r="VZF76"/>
      <c r="VZG76"/>
      <c r="VZH76"/>
      <c r="VZI76"/>
      <c r="VZJ76"/>
      <c r="VZK76"/>
      <c r="VZL76"/>
      <c r="VZM76"/>
      <c r="VZN76"/>
      <c r="VZO76"/>
      <c r="VZP76"/>
      <c r="VZQ76"/>
      <c r="VZR76"/>
      <c r="VZS76"/>
      <c r="VZT76"/>
      <c r="VZU76"/>
      <c r="VZV76"/>
      <c r="VZW76"/>
      <c r="VZX76"/>
      <c r="VZY76"/>
      <c r="VZZ76"/>
      <c r="WAA76"/>
      <c r="WAB76"/>
      <c r="WAC76"/>
      <c r="WAD76"/>
      <c r="WAE76"/>
      <c r="WAF76"/>
      <c r="WAG76"/>
      <c r="WAH76"/>
      <c r="WAI76"/>
      <c r="WAJ76"/>
      <c r="WAK76"/>
      <c r="WAL76"/>
      <c r="WAM76"/>
      <c r="WAN76"/>
      <c r="WAO76"/>
      <c r="WAP76"/>
      <c r="WAQ76"/>
      <c r="WAR76"/>
      <c r="WAS76"/>
      <c r="WAT76"/>
      <c r="WAU76"/>
      <c r="WAV76"/>
      <c r="WAW76"/>
      <c r="WAX76"/>
      <c r="WAY76"/>
      <c r="WAZ76"/>
      <c r="WBA76"/>
      <c r="WBB76"/>
      <c r="WBC76"/>
      <c r="WBD76"/>
      <c r="WBE76"/>
      <c r="WBF76"/>
      <c r="WBG76"/>
      <c r="WBH76"/>
      <c r="WBI76"/>
      <c r="WBJ76"/>
      <c r="WBK76"/>
      <c r="WBL76"/>
      <c r="WBM76"/>
      <c r="WBN76"/>
      <c r="WBO76"/>
      <c r="WBP76"/>
      <c r="WBQ76"/>
      <c r="WBR76"/>
      <c r="WBS76"/>
      <c r="WBT76"/>
      <c r="WBU76"/>
      <c r="WBV76"/>
      <c r="WBW76"/>
      <c r="WBX76"/>
      <c r="WBY76"/>
      <c r="WBZ76"/>
      <c r="WCA76"/>
      <c r="WCB76"/>
      <c r="WCC76"/>
      <c r="WCD76"/>
      <c r="WCE76"/>
      <c r="WCF76"/>
      <c r="WCG76"/>
      <c r="WCH76"/>
      <c r="WCI76"/>
      <c r="WCJ76"/>
      <c r="WCK76"/>
      <c r="WCL76"/>
      <c r="WCM76"/>
      <c r="WCN76"/>
      <c r="WCO76"/>
      <c r="WCP76"/>
      <c r="WCQ76"/>
      <c r="WCR76"/>
      <c r="WCS76"/>
      <c r="WCT76"/>
      <c r="WCU76"/>
      <c r="WCV76"/>
      <c r="WCW76"/>
      <c r="WCX76"/>
      <c r="WCY76"/>
      <c r="WCZ76"/>
      <c r="WDA76"/>
      <c r="WDB76"/>
      <c r="WDC76"/>
      <c r="WDD76"/>
      <c r="WDE76"/>
      <c r="WDF76"/>
      <c r="WDG76"/>
      <c r="WDH76"/>
      <c r="WDI76"/>
      <c r="WDJ76"/>
      <c r="WDK76"/>
      <c r="WDL76"/>
      <c r="WDM76"/>
      <c r="WDN76"/>
      <c r="WDO76"/>
      <c r="WDP76"/>
      <c r="WDQ76"/>
      <c r="WDR76"/>
      <c r="WDS76"/>
      <c r="WDT76"/>
      <c r="WDU76"/>
      <c r="WDV76"/>
      <c r="WDW76"/>
      <c r="WDX76"/>
      <c r="WDY76"/>
      <c r="WDZ76"/>
      <c r="WEA76"/>
      <c r="WEB76"/>
      <c r="WEC76"/>
      <c r="WED76"/>
      <c r="WEE76"/>
      <c r="WEF76"/>
      <c r="WEG76"/>
      <c r="WEH76"/>
      <c r="WEI76"/>
      <c r="WEJ76"/>
      <c r="WEK76"/>
      <c r="WEL76"/>
      <c r="WEM76"/>
      <c r="WEN76"/>
      <c r="WEO76"/>
      <c r="WEP76"/>
      <c r="WEQ76"/>
      <c r="WER76"/>
      <c r="WES76"/>
      <c r="WET76"/>
      <c r="WEU76"/>
      <c r="WEV76"/>
      <c r="WEW76"/>
      <c r="WEX76"/>
      <c r="WEY76"/>
      <c r="WEZ76"/>
      <c r="WFA76"/>
      <c r="WFB76"/>
      <c r="WFC76"/>
      <c r="WFD76"/>
      <c r="WFE76"/>
      <c r="WFF76"/>
      <c r="WFG76"/>
      <c r="WFH76"/>
      <c r="WFI76"/>
      <c r="WFJ76"/>
      <c r="WFK76"/>
      <c r="WFL76"/>
      <c r="WFM76"/>
      <c r="WFN76"/>
      <c r="WFO76"/>
      <c r="WFP76"/>
      <c r="WFQ76"/>
      <c r="WFR76"/>
      <c r="WFS76"/>
      <c r="WFT76"/>
      <c r="WFU76"/>
      <c r="WFV76"/>
      <c r="WFW76"/>
      <c r="WFX76"/>
      <c r="WFY76"/>
      <c r="WFZ76"/>
      <c r="WGA76"/>
      <c r="WGB76"/>
      <c r="WGC76"/>
      <c r="WGD76"/>
      <c r="WGE76"/>
      <c r="WGF76"/>
      <c r="WGG76"/>
      <c r="WGH76"/>
      <c r="WGI76"/>
      <c r="WGJ76"/>
      <c r="WGK76"/>
      <c r="WGL76"/>
      <c r="WGM76"/>
      <c r="WGN76"/>
      <c r="WGO76"/>
      <c r="WGP76"/>
      <c r="WGQ76"/>
      <c r="WGR76"/>
      <c r="WGS76"/>
      <c r="WGT76"/>
      <c r="WGU76"/>
      <c r="WGV76"/>
      <c r="WGW76"/>
      <c r="WGX76"/>
      <c r="WGY76"/>
      <c r="WGZ76"/>
      <c r="WHA76"/>
      <c r="WHB76"/>
      <c r="WHC76"/>
      <c r="WHD76"/>
      <c r="WHE76"/>
      <c r="WHF76"/>
      <c r="WHG76"/>
      <c r="WHH76"/>
      <c r="WHI76"/>
      <c r="WHJ76"/>
      <c r="WHK76"/>
      <c r="WHL76"/>
      <c r="WHM76"/>
      <c r="WHN76"/>
      <c r="WHO76"/>
      <c r="WHP76"/>
      <c r="WHQ76"/>
      <c r="WHR76"/>
      <c r="WHS76"/>
      <c r="WHT76"/>
      <c r="WHU76"/>
      <c r="WHV76"/>
      <c r="WHW76"/>
      <c r="WHX76"/>
      <c r="WHY76"/>
      <c r="WHZ76"/>
      <c r="WIA76"/>
      <c r="WIB76"/>
      <c r="WIC76"/>
      <c r="WID76"/>
      <c r="WIE76"/>
      <c r="WIF76"/>
      <c r="WIG76"/>
      <c r="WIH76"/>
      <c r="WII76"/>
      <c r="WIJ76"/>
      <c r="WIK76"/>
      <c r="WIL76"/>
      <c r="WIM76"/>
      <c r="WIN76"/>
      <c r="WIO76"/>
      <c r="WIP76"/>
      <c r="WIQ76"/>
      <c r="WIR76"/>
      <c r="WIS76"/>
      <c r="WIT76"/>
      <c r="WIU76"/>
      <c r="WIV76"/>
      <c r="WIW76"/>
      <c r="WIX76"/>
      <c r="WIY76"/>
      <c r="WIZ76"/>
      <c r="WJA76"/>
      <c r="WJB76"/>
      <c r="WJC76"/>
      <c r="WJD76"/>
      <c r="WJE76"/>
      <c r="WJF76"/>
      <c r="WJG76"/>
      <c r="WJH76"/>
      <c r="WJI76"/>
      <c r="WJJ76"/>
      <c r="WJK76"/>
      <c r="WJL76"/>
      <c r="WJM76"/>
      <c r="WJN76"/>
      <c r="WJO76"/>
      <c r="WJP76"/>
      <c r="WJQ76"/>
      <c r="WJR76"/>
      <c r="WJS76"/>
      <c r="WJT76"/>
      <c r="WJU76"/>
      <c r="WJV76"/>
      <c r="WJW76"/>
      <c r="WJX76"/>
      <c r="WJY76"/>
      <c r="WJZ76"/>
      <c r="WKA76"/>
      <c r="WKB76"/>
      <c r="WKC76"/>
      <c r="WKD76"/>
      <c r="WKE76"/>
      <c r="WKF76"/>
      <c r="WKG76"/>
      <c r="WKH76"/>
      <c r="WKI76"/>
      <c r="WKJ76"/>
      <c r="WKK76"/>
      <c r="WKL76"/>
      <c r="WKM76"/>
      <c r="WKN76"/>
      <c r="WKO76"/>
      <c r="WKP76"/>
      <c r="WKQ76"/>
      <c r="WKR76"/>
      <c r="WKS76"/>
      <c r="WKT76"/>
      <c r="WKU76"/>
      <c r="WKV76"/>
      <c r="WKW76"/>
      <c r="WKX76"/>
      <c r="WKY76"/>
      <c r="WKZ76"/>
      <c r="WLA76"/>
      <c r="WLB76"/>
      <c r="WLC76"/>
      <c r="WLD76"/>
      <c r="WLE76"/>
      <c r="WLF76"/>
      <c r="WLG76"/>
      <c r="WLH76"/>
      <c r="WLI76"/>
      <c r="WLJ76"/>
      <c r="WLK76"/>
      <c r="WLL76"/>
      <c r="WLM76"/>
      <c r="WLN76"/>
      <c r="WLO76"/>
      <c r="WLP76"/>
      <c r="WLQ76"/>
      <c r="WLR76"/>
      <c r="WLS76"/>
      <c r="WLT76"/>
      <c r="WLU76"/>
      <c r="WLV76"/>
      <c r="WLW76"/>
      <c r="WLX76"/>
      <c r="WLY76"/>
      <c r="WLZ76"/>
      <c r="WMA76"/>
      <c r="WMB76"/>
      <c r="WMC76"/>
      <c r="WMD76"/>
      <c r="WME76"/>
      <c r="WMF76"/>
      <c r="WMG76"/>
      <c r="WMH76"/>
      <c r="WMI76"/>
      <c r="WMJ76"/>
      <c r="WMK76"/>
      <c r="WML76"/>
      <c r="WMM76"/>
      <c r="WMN76"/>
      <c r="WMO76"/>
      <c r="WMP76"/>
      <c r="WMQ76"/>
      <c r="WMR76"/>
      <c r="WMS76"/>
      <c r="WMT76"/>
      <c r="WMU76"/>
      <c r="WMV76"/>
      <c r="WMW76"/>
      <c r="WMX76"/>
      <c r="WMY76"/>
      <c r="WMZ76"/>
      <c r="WNA76"/>
      <c r="WNB76"/>
      <c r="WNC76"/>
      <c r="WND76"/>
      <c r="WNE76"/>
      <c r="WNF76"/>
      <c r="WNG76"/>
      <c r="WNH76"/>
      <c r="WNI76"/>
      <c r="WNJ76"/>
      <c r="WNK76"/>
      <c r="WNL76"/>
      <c r="WNM76"/>
      <c r="WNN76"/>
      <c r="WNO76"/>
      <c r="WNP76"/>
      <c r="WNQ76"/>
      <c r="WNR76"/>
      <c r="WNS76"/>
      <c r="WNT76"/>
      <c r="WNU76"/>
      <c r="WNV76"/>
      <c r="WNW76"/>
      <c r="WNX76"/>
      <c r="WNY76"/>
      <c r="WNZ76"/>
      <c r="WOA76"/>
      <c r="WOB76"/>
      <c r="WOC76"/>
      <c r="WOD76"/>
      <c r="WOE76"/>
      <c r="WOF76"/>
      <c r="WOG76"/>
      <c r="WOH76"/>
      <c r="WOI76"/>
      <c r="WOJ76"/>
      <c r="WOK76"/>
      <c r="WOL76"/>
      <c r="WOM76"/>
      <c r="WON76"/>
      <c r="WOO76"/>
      <c r="WOP76"/>
      <c r="WOQ76"/>
      <c r="WOR76"/>
      <c r="WOS76"/>
      <c r="WOT76"/>
      <c r="WOU76"/>
      <c r="WOV76"/>
      <c r="WOW76"/>
      <c r="WOX76"/>
      <c r="WOY76"/>
      <c r="WOZ76"/>
      <c r="WPA76"/>
      <c r="WPB76"/>
      <c r="WPC76"/>
      <c r="WPD76"/>
      <c r="WPE76"/>
      <c r="WPF76"/>
      <c r="WPG76"/>
      <c r="WPH76"/>
      <c r="WPI76"/>
      <c r="WPJ76"/>
      <c r="WPK76"/>
      <c r="WPL76"/>
      <c r="WPM76"/>
      <c r="WPN76"/>
      <c r="WPO76"/>
      <c r="WPP76"/>
      <c r="WPQ76"/>
      <c r="WPR76"/>
      <c r="WPS76"/>
      <c r="WPT76"/>
      <c r="WPU76"/>
      <c r="WPV76"/>
      <c r="WPW76"/>
      <c r="WPX76"/>
      <c r="WPY76"/>
      <c r="WPZ76"/>
      <c r="WQA76"/>
      <c r="WQB76"/>
      <c r="WQC76"/>
      <c r="WQD76"/>
      <c r="WQE76"/>
      <c r="WQF76"/>
      <c r="WQG76"/>
      <c r="WQH76"/>
      <c r="WQI76"/>
      <c r="WQJ76"/>
      <c r="WQK76"/>
      <c r="WQL76"/>
      <c r="WQM76"/>
      <c r="WQN76"/>
      <c r="WQO76"/>
      <c r="WQP76"/>
      <c r="WQQ76"/>
      <c r="WQR76"/>
      <c r="WQS76"/>
      <c r="WQT76"/>
      <c r="WQU76"/>
      <c r="WQV76"/>
      <c r="WQW76"/>
      <c r="WQX76"/>
      <c r="WQY76"/>
      <c r="WQZ76"/>
      <c r="WRA76"/>
      <c r="WRB76"/>
      <c r="WRC76"/>
      <c r="WRD76"/>
      <c r="WRE76"/>
      <c r="WRF76"/>
      <c r="WRG76"/>
      <c r="WRH76"/>
      <c r="WRI76"/>
      <c r="WRJ76"/>
      <c r="WRK76"/>
      <c r="WRL76"/>
      <c r="WRM76"/>
      <c r="WRN76"/>
      <c r="WRO76"/>
      <c r="WRP76"/>
      <c r="WRQ76"/>
      <c r="WRR76"/>
      <c r="WRS76"/>
      <c r="WRT76"/>
      <c r="WRU76"/>
      <c r="WRV76"/>
      <c r="WRW76"/>
      <c r="WRX76"/>
      <c r="WRY76"/>
      <c r="WRZ76"/>
      <c r="WSA76"/>
      <c r="WSB76"/>
      <c r="WSC76"/>
      <c r="WSD76"/>
      <c r="WSE76"/>
      <c r="WSF76"/>
      <c r="WSG76"/>
      <c r="WSH76"/>
      <c r="WSI76"/>
      <c r="WSJ76"/>
      <c r="WSK76"/>
      <c r="WSL76"/>
      <c r="WSM76"/>
      <c r="WSN76"/>
      <c r="WSO76"/>
      <c r="WSP76"/>
      <c r="WSQ76"/>
      <c r="WSR76"/>
      <c r="WSS76"/>
      <c r="WST76"/>
      <c r="WSU76"/>
      <c r="WSV76"/>
      <c r="WSW76"/>
      <c r="WSX76"/>
      <c r="WSY76"/>
      <c r="WSZ76"/>
      <c r="WTA76"/>
      <c r="WTB76"/>
      <c r="WTC76"/>
      <c r="WTD76"/>
      <c r="WTE76"/>
      <c r="WTF76"/>
      <c r="WTG76"/>
      <c r="WTH76"/>
      <c r="WTI76"/>
      <c r="WTJ76"/>
      <c r="WTK76"/>
      <c r="WTL76"/>
      <c r="WTM76"/>
      <c r="WTN76"/>
      <c r="WTO76"/>
      <c r="WTP76"/>
      <c r="WTQ76"/>
      <c r="WTR76"/>
      <c r="WTS76"/>
      <c r="WTT76"/>
      <c r="WTU76"/>
      <c r="WTV76"/>
      <c r="WTW76"/>
      <c r="WTX76"/>
      <c r="WTY76"/>
      <c r="WTZ76"/>
      <c r="WUA76"/>
      <c r="WUB76"/>
      <c r="WUC76"/>
      <c r="WUD76"/>
      <c r="WUE76"/>
      <c r="WUF76"/>
      <c r="WUG76"/>
      <c r="WUH76"/>
      <c r="WUI76"/>
      <c r="WUJ76"/>
      <c r="WUK76"/>
      <c r="WUL76"/>
      <c r="WUM76"/>
      <c r="WUN76"/>
      <c r="WUO76"/>
      <c r="WUP76"/>
      <c r="WUQ76"/>
      <c r="WUR76"/>
      <c r="WUS76"/>
      <c r="WUT76"/>
      <c r="WUU76"/>
      <c r="WUV76"/>
      <c r="WUW76"/>
      <c r="WUX76"/>
      <c r="WUY76"/>
      <c r="WUZ76"/>
      <c r="WVA76"/>
      <c r="WVB76"/>
      <c r="WVC76"/>
      <c r="WVD76"/>
      <c r="WVE76"/>
      <c r="WVF76"/>
      <c r="WVG76"/>
      <c r="WVH76"/>
      <c r="WVI76"/>
      <c r="WVJ76"/>
      <c r="WVK76"/>
      <c r="WVL76"/>
      <c r="WVM76"/>
      <c r="WVN76"/>
      <c r="WVO76"/>
      <c r="WVP76"/>
      <c r="WVQ76"/>
      <c r="WVR76"/>
      <c r="WVS76"/>
      <c r="WVT76"/>
      <c r="WVU76"/>
      <c r="WVV76"/>
      <c r="WVW76"/>
      <c r="WVX76"/>
      <c r="WVY76"/>
      <c r="WVZ76"/>
      <c r="WWA76"/>
      <c r="WWB76"/>
      <c r="WWC76"/>
      <c r="WWD76"/>
      <c r="WWE76"/>
      <c r="WWF76"/>
      <c r="WWG76"/>
      <c r="WWH76"/>
      <c r="WWI76"/>
      <c r="WWJ76"/>
      <c r="WWK76"/>
      <c r="WWL76"/>
      <c r="WWM76"/>
      <c r="WWN76"/>
      <c r="WWO76"/>
      <c r="WWP76"/>
      <c r="WWQ76"/>
      <c r="WWR76"/>
      <c r="WWS76"/>
      <c r="WWT76"/>
      <c r="WWU76"/>
      <c r="WWV76"/>
      <c r="WWW76"/>
      <c r="WWX76"/>
      <c r="WWY76"/>
      <c r="WWZ76"/>
      <c r="WXA76"/>
      <c r="WXB76"/>
      <c r="WXC76"/>
      <c r="WXD76"/>
      <c r="WXE76"/>
      <c r="WXF76"/>
      <c r="WXG76"/>
      <c r="WXH76"/>
      <c r="WXI76"/>
      <c r="WXJ76"/>
      <c r="WXK76"/>
      <c r="WXL76"/>
      <c r="WXM76"/>
      <c r="WXN76"/>
      <c r="WXO76"/>
      <c r="WXP76"/>
      <c r="WXQ76"/>
      <c r="WXR76"/>
      <c r="WXS76"/>
      <c r="WXT76"/>
      <c r="WXU76"/>
      <c r="WXV76"/>
      <c r="WXW76"/>
      <c r="WXX76"/>
      <c r="WXY76"/>
      <c r="WXZ76"/>
      <c r="WYA76"/>
      <c r="WYB76"/>
      <c r="WYC76"/>
      <c r="WYD76"/>
      <c r="WYE76"/>
      <c r="WYF76"/>
      <c r="WYG76"/>
      <c r="WYH76"/>
      <c r="WYI76"/>
      <c r="WYJ76"/>
      <c r="WYK76"/>
      <c r="WYL76"/>
      <c r="WYM76"/>
      <c r="WYN76"/>
      <c r="WYO76"/>
      <c r="WYP76"/>
      <c r="WYQ76"/>
      <c r="WYR76"/>
      <c r="WYS76"/>
      <c r="WYT76"/>
      <c r="WYU76"/>
      <c r="WYV76"/>
      <c r="WYW76"/>
      <c r="WYX76"/>
      <c r="WYY76"/>
      <c r="WYZ76"/>
      <c r="WZA76"/>
      <c r="WZB76"/>
      <c r="WZC76"/>
      <c r="WZD76"/>
      <c r="WZE76"/>
      <c r="WZF76"/>
      <c r="WZG76"/>
      <c r="WZH76"/>
      <c r="WZI76"/>
      <c r="WZJ76"/>
      <c r="WZK76"/>
      <c r="WZL76"/>
      <c r="WZM76"/>
      <c r="WZN76"/>
      <c r="WZO76"/>
      <c r="WZP76"/>
      <c r="WZQ76"/>
      <c r="WZR76"/>
      <c r="WZS76"/>
      <c r="WZT76"/>
      <c r="WZU76"/>
      <c r="WZV76"/>
      <c r="WZW76"/>
      <c r="WZX76"/>
      <c r="WZY76"/>
      <c r="WZZ76"/>
      <c r="XAA76"/>
      <c r="XAB76"/>
      <c r="XAC76"/>
      <c r="XAD76"/>
      <c r="XAE76"/>
      <c r="XAF76"/>
      <c r="XAG76"/>
      <c r="XAH76"/>
      <c r="XAI76"/>
      <c r="XAJ76"/>
      <c r="XAK76"/>
      <c r="XAL76"/>
      <c r="XAM76"/>
      <c r="XAN76"/>
      <c r="XAO76"/>
      <c r="XAP76"/>
      <c r="XAQ76"/>
      <c r="XAR76"/>
      <c r="XAS76"/>
      <c r="XAT76"/>
      <c r="XAU76"/>
      <c r="XAV76"/>
      <c r="XAW76"/>
      <c r="XAX76"/>
      <c r="XAY76"/>
      <c r="XAZ76"/>
      <c r="XBA76"/>
      <c r="XBB76"/>
      <c r="XBC76"/>
      <c r="XBD76"/>
      <c r="XBE76"/>
      <c r="XBF76"/>
      <c r="XBG76"/>
      <c r="XBH76"/>
      <c r="XBI76"/>
      <c r="XBJ76"/>
      <c r="XBK76"/>
      <c r="XBL76"/>
      <c r="XBM76"/>
      <c r="XBN76"/>
      <c r="XBO76"/>
      <c r="XBP76"/>
      <c r="XBQ76"/>
      <c r="XBR76"/>
      <c r="XBS76"/>
      <c r="XBT76"/>
      <c r="XBU76"/>
      <c r="XBV76"/>
      <c r="XBW76"/>
      <c r="XBX76"/>
      <c r="XBY76"/>
      <c r="XBZ76"/>
      <c r="XCA76"/>
      <c r="XCB76"/>
      <c r="XCC76"/>
      <c r="XCD76"/>
      <c r="XCE76"/>
      <c r="XCF76"/>
      <c r="XCG76"/>
      <c r="XCH76"/>
      <c r="XCI76"/>
      <c r="XCJ76"/>
      <c r="XCK76"/>
      <c r="XCL76"/>
      <c r="XCM76"/>
      <c r="XCN76"/>
      <c r="XCO76"/>
      <c r="XCP76"/>
      <c r="XCQ76"/>
      <c r="XCR76"/>
      <c r="XCS76"/>
      <c r="XCT76"/>
      <c r="XCU76"/>
      <c r="XCV76"/>
      <c r="XCW76"/>
      <c r="XCX76"/>
      <c r="XCY76"/>
      <c r="XCZ76"/>
      <c r="XDA76"/>
      <c r="XDB76"/>
      <c r="XDC76"/>
      <c r="XDD76"/>
      <c r="XDE76"/>
      <c r="XDF76"/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  <c r="XEB76"/>
      <c r="XEC76"/>
      <c r="XED76"/>
      <c r="XEE76"/>
      <c r="XEF76"/>
      <c r="XEG76"/>
      <c r="XEH76"/>
      <c r="XEI76"/>
      <c r="XEJ76"/>
      <c r="XEK76"/>
      <c r="XEL76"/>
      <c r="XEM76"/>
      <c r="XEN76"/>
      <c r="XEO76"/>
      <c r="XEP76"/>
      <c r="XEQ76"/>
      <c r="XER76"/>
      <c r="XES76"/>
      <c r="XET76"/>
      <c r="XEU76"/>
      <c r="XEV76"/>
      <c r="XEW76"/>
      <c r="XEX76"/>
      <c r="XEY76"/>
      <c r="XEZ76"/>
      <c r="XFA76"/>
      <c r="XFB76"/>
      <c r="XFC76"/>
    </row>
  </sheetData>
  <mergeCells count="74">
    <mergeCell ref="O26:O27"/>
    <mergeCell ref="G26:G27"/>
    <mergeCell ref="H26:I27"/>
    <mergeCell ref="J26:K27"/>
    <mergeCell ref="L26:L27"/>
    <mergeCell ref="M26:N27"/>
    <mergeCell ref="B26:B27"/>
    <mergeCell ref="C26:C27"/>
    <mergeCell ref="D26:D27"/>
    <mergeCell ref="E26:E27"/>
    <mergeCell ref="F26:F27"/>
    <mergeCell ref="H24:I25"/>
    <mergeCell ref="J24:K25"/>
    <mergeCell ref="L24:L25"/>
    <mergeCell ref="M24:N25"/>
    <mergeCell ref="O24:O25"/>
    <mergeCell ref="E35:F35"/>
    <mergeCell ref="B76:D76"/>
    <mergeCell ref="O29:O31"/>
    <mergeCell ref="P29:P31"/>
    <mergeCell ref="B29:B31"/>
    <mergeCell ref="C29:D31"/>
    <mergeCell ref="E29:E31"/>
    <mergeCell ref="F29:F31"/>
    <mergeCell ref="P37:P49"/>
    <mergeCell ref="G21:G22"/>
    <mergeCell ref="H21:I22"/>
    <mergeCell ref="Q29:Q31"/>
    <mergeCell ref="G30:J30"/>
    <mergeCell ref="K30:N30"/>
    <mergeCell ref="J21:K22"/>
    <mergeCell ref="L21:L22"/>
    <mergeCell ref="M21:N22"/>
    <mergeCell ref="O21:O22"/>
    <mergeCell ref="G29:N29"/>
    <mergeCell ref="B23:O23"/>
    <mergeCell ref="B24:B25"/>
    <mergeCell ref="C24:C25"/>
    <mergeCell ref="D24:D25"/>
    <mergeCell ref="E24:F24"/>
    <mergeCell ref="G24:G25"/>
    <mergeCell ref="B21:B22"/>
    <mergeCell ref="C21:C22"/>
    <mergeCell ref="D21:D22"/>
    <mergeCell ref="E21:E22"/>
    <mergeCell ref="F21:F22"/>
    <mergeCell ref="J17:O17"/>
    <mergeCell ref="B19:B20"/>
    <mergeCell ref="C19:C20"/>
    <mergeCell ref="D19:D20"/>
    <mergeCell ref="E19:F19"/>
    <mergeCell ref="G19:G20"/>
    <mergeCell ref="H19:I20"/>
    <mergeCell ref="J19:K20"/>
    <mergeCell ref="L19:L20"/>
    <mergeCell ref="M19:N20"/>
    <mergeCell ref="O19:O20"/>
    <mergeCell ref="B18:O18"/>
    <mergeCell ref="A37:A49"/>
    <mergeCell ref="A50:A66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</mergeCells>
  <hyperlinks>
    <hyperlink ref="L6" r:id="rId1" xr:uid="{B6663A32-F847-4CD3-BA0E-9A496893AA33}"/>
    <hyperlink ref="L8" r:id="rId2" xr:uid="{48890E42-E354-49C7-96FA-7BED787DBBE3}"/>
    <hyperlink ref="L10" r:id="rId3" xr:uid="{5FA8F22E-535B-4C2E-B28D-76D86FCEB7FB}"/>
    <hyperlink ref="L12" r:id="rId4" xr:uid="{8F3F3101-C96D-4126-9801-8CBC2528906C}"/>
    <hyperlink ref="L14" r:id="rId5" location="introduce-cool-config" xr:uid="{21C43B8E-41D4-4BC2-9992-B9E42565F4E3}"/>
    <hyperlink ref="B76" location="Содержание!A1" display="Вернуться к Содержанию" xr:uid="{E24E57BB-47FD-41C8-800B-E25941906853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XFB68"/>
  <sheetViews>
    <sheetView showGridLines="0" topLeftCell="A49" zoomScale="55" zoomScaleNormal="55" workbookViewId="0">
      <selection activeCell="A68" sqref="A68:XFD68"/>
    </sheetView>
  </sheetViews>
  <sheetFormatPr defaultColWidth="12.44140625" defaultRowHeight="13.2"/>
  <cols>
    <col min="1" max="1" width="15.8867187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21.77734375" customWidth="1"/>
    <col min="7" max="11" width="12.44140625" customWidth="1"/>
    <col min="12" max="12" width="17.77734375" style="2" customWidth="1"/>
    <col min="13" max="13" width="12.44140625" customWidth="1"/>
    <col min="14" max="14" width="14.21875" style="2" customWidth="1"/>
    <col min="15" max="16" width="19.6640625" style="2" customWidth="1"/>
    <col min="17" max="17" width="19.6640625" style="57" customWidth="1"/>
    <col min="18" max="18" width="12.44140625" style="55" customWidth="1"/>
    <col min="19" max="19" width="12.21875" style="55" customWidth="1"/>
    <col min="20" max="20" width="11.77734375" style="55" customWidth="1"/>
    <col min="21" max="21" width="12.77734375" style="55" customWidth="1"/>
    <col min="22" max="22" width="12.44140625" style="55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77"/>
      <c r="R5" s="57"/>
    </row>
    <row r="6" spans="2:18" ht="28.65" customHeight="1">
      <c r="B6" s="450" t="s">
        <v>26</v>
      </c>
      <c r="C6" s="450"/>
      <c r="D6" s="450"/>
      <c r="E6" s="450"/>
      <c r="F6" s="450"/>
      <c r="G6" s="450"/>
      <c r="H6" s="450"/>
      <c r="I6" s="450"/>
      <c r="J6" s="450"/>
      <c r="K6" s="450"/>
      <c r="L6" s="451" t="s">
        <v>27</v>
      </c>
      <c r="M6" s="451"/>
      <c r="N6" s="451"/>
      <c r="O6" s="451"/>
      <c r="P6" s="58"/>
      <c r="Q6" s="78"/>
      <c r="R6" s="57"/>
    </row>
    <row r="7" spans="2:18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59"/>
      <c r="Q7" s="79"/>
      <c r="R7" s="57"/>
    </row>
    <row r="8" spans="2:18" ht="28.65" customHeight="1">
      <c r="B8" s="450" t="s">
        <v>28</v>
      </c>
      <c r="C8" s="450"/>
      <c r="D8" s="450"/>
      <c r="E8" s="450"/>
      <c r="F8" s="450"/>
      <c r="G8" s="450"/>
      <c r="H8" s="450"/>
      <c r="I8" s="450"/>
      <c r="J8" s="450"/>
      <c r="K8" s="450"/>
      <c r="L8" s="451" t="s">
        <v>27</v>
      </c>
      <c r="M8" s="451"/>
      <c r="N8" s="451"/>
      <c r="O8" s="451"/>
      <c r="P8" s="58"/>
      <c r="Q8" s="78"/>
      <c r="R8" s="57"/>
    </row>
    <row r="9" spans="2:18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59"/>
      <c r="Q9" s="79"/>
      <c r="R9" s="57"/>
    </row>
    <row r="10" spans="2:18" ht="28.65" customHeight="1">
      <c r="B10" s="450" t="s">
        <v>29</v>
      </c>
      <c r="C10" s="450"/>
      <c r="D10" s="450"/>
      <c r="E10" s="450"/>
      <c r="F10" s="450"/>
      <c r="G10" s="450"/>
      <c r="H10" s="450"/>
      <c r="I10" s="450"/>
      <c r="J10" s="450"/>
      <c r="K10" s="450"/>
      <c r="L10" s="451" t="s">
        <v>27</v>
      </c>
      <c r="M10" s="451"/>
      <c r="N10" s="451"/>
      <c r="O10" s="451"/>
      <c r="P10" s="58"/>
      <c r="Q10" s="78"/>
      <c r="R10" s="57"/>
    </row>
    <row r="11" spans="2:18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59"/>
      <c r="Q11" s="79"/>
      <c r="R11" s="57"/>
    </row>
    <row r="12" spans="2:18" ht="28.65" customHeight="1">
      <c r="B12" s="450" t="s">
        <v>30</v>
      </c>
      <c r="C12" s="450"/>
      <c r="D12" s="450"/>
      <c r="E12" s="450"/>
      <c r="F12" s="450"/>
      <c r="G12" s="450"/>
      <c r="H12" s="450"/>
      <c r="I12" s="450"/>
      <c r="J12" s="450"/>
      <c r="K12" s="450"/>
      <c r="L12" s="451" t="s">
        <v>27</v>
      </c>
      <c r="M12" s="451"/>
      <c r="N12" s="451"/>
      <c r="O12" s="451"/>
      <c r="P12" s="58"/>
      <c r="Q12" s="78"/>
      <c r="R12" s="57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0"/>
      <c r="Q13" s="74"/>
      <c r="R13" s="57"/>
    </row>
    <row r="14" spans="2:18" ht="28.95" customHeight="1">
      <c r="B14" s="450" t="s">
        <v>31</v>
      </c>
      <c r="C14" s="450"/>
      <c r="D14" s="450"/>
      <c r="E14" s="450"/>
      <c r="F14" s="450"/>
      <c r="G14" s="450"/>
      <c r="H14" s="450"/>
      <c r="I14" s="450"/>
      <c r="J14" s="450"/>
      <c r="K14" s="450"/>
      <c r="L14" s="451" t="s">
        <v>27</v>
      </c>
      <c r="M14" s="451"/>
      <c r="N14" s="451"/>
      <c r="O14" s="451"/>
      <c r="P14" s="58"/>
      <c r="Q14" s="78"/>
      <c r="R14" s="57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0"/>
      <c r="Q15" s="74"/>
      <c r="R15" s="57"/>
    </row>
    <row r="16" spans="2:18" ht="31.05" customHeight="1">
      <c r="B16" s="452" t="s">
        <v>537</v>
      </c>
      <c r="C16" s="452"/>
      <c r="D16" s="452"/>
      <c r="E16" s="452"/>
      <c r="F16" s="452"/>
      <c r="G16" s="452"/>
      <c r="H16" s="452"/>
      <c r="I16" s="452"/>
      <c r="J16" s="452" t="s">
        <v>33</v>
      </c>
      <c r="K16" s="452"/>
      <c r="L16" s="452"/>
      <c r="M16" s="452"/>
      <c r="N16" s="452"/>
      <c r="O16" s="452"/>
      <c r="P16" s="35"/>
      <c r="Q16" s="80"/>
    </row>
    <row r="17" spans="2:24 16382:16382" ht="343.35" customHeight="1"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453"/>
      <c r="P17" s="39"/>
      <c r="Q17" s="81"/>
    </row>
    <row r="18" spans="2:24 16382:16382" ht="40.799999999999997" customHeight="1">
      <c r="B18" s="443" t="s">
        <v>672</v>
      </c>
      <c r="C18" s="444"/>
      <c r="D18" s="444"/>
      <c r="E18" s="444"/>
      <c r="F18" s="444"/>
      <c r="G18" s="444"/>
      <c r="H18" s="444"/>
      <c r="I18" s="444"/>
      <c r="J18" s="444"/>
      <c r="K18" s="444"/>
      <c r="L18" s="444"/>
      <c r="M18" s="444"/>
      <c r="N18" s="444"/>
      <c r="O18" s="445"/>
      <c r="P18" s="258"/>
      <c r="Q18" s="81"/>
    </row>
    <row r="19" spans="2:24 16382:16382" ht="30.15" customHeight="1">
      <c r="B19" s="447" t="s">
        <v>34</v>
      </c>
      <c r="C19" s="435" t="s">
        <v>35</v>
      </c>
      <c r="D19" s="435" t="s">
        <v>36</v>
      </c>
      <c r="E19" s="435" t="s">
        <v>37</v>
      </c>
      <c r="F19" s="435"/>
      <c r="G19" s="436" t="s">
        <v>38</v>
      </c>
      <c r="H19" s="435" t="s">
        <v>39</v>
      </c>
      <c r="I19" s="435"/>
      <c r="J19" s="435" t="s">
        <v>40</v>
      </c>
      <c r="K19" s="435"/>
      <c r="L19" s="435" t="s">
        <v>41</v>
      </c>
      <c r="M19" s="435" t="s">
        <v>42</v>
      </c>
      <c r="N19" s="435"/>
      <c r="O19" s="435" t="s">
        <v>538</v>
      </c>
      <c r="P19" s="61"/>
      <c r="Q19" s="82"/>
    </row>
    <row r="20" spans="2:24 16382:16382" ht="30.15" customHeight="1">
      <c r="B20" s="447"/>
      <c r="C20" s="435"/>
      <c r="D20" s="435"/>
      <c r="E20" s="36" t="s">
        <v>44</v>
      </c>
      <c r="F20" s="36" t="s">
        <v>45</v>
      </c>
      <c r="G20" s="436"/>
      <c r="H20" s="436"/>
      <c r="I20" s="435"/>
      <c r="J20" s="435"/>
      <c r="K20" s="435"/>
      <c r="L20" s="435"/>
      <c r="M20" s="435"/>
      <c r="N20" s="435"/>
      <c r="O20" s="435"/>
      <c r="P20" s="61"/>
      <c r="Q20" s="82"/>
    </row>
    <row r="21" spans="2:24 16382:16382" ht="30.15" customHeight="1">
      <c r="B21" s="480" t="s">
        <v>699</v>
      </c>
      <c r="C21" s="533">
        <v>45</v>
      </c>
      <c r="D21" s="533">
        <v>67.5</v>
      </c>
      <c r="E21" s="534">
        <v>8</v>
      </c>
      <c r="F21" s="534">
        <v>270</v>
      </c>
      <c r="G21" s="534" t="s">
        <v>21</v>
      </c>
      <c r="H21" s="534">
        <v>0.4</v>
      </c>
      <c r="I21" s="534"/>
      <c r="J21" s="534">
        <v>0.4</v>
      </c>
      <c r="K21" s="534"/>
      <c r="L21" s="534" t="s">
        <v>230</v>
      </c>
      <c r="M21" s="532">
        <v>0.21</v>
      </c>
      <c r="N21" s="532"/>
      <c r="O21" s="534" t="s">
        <v>696</v>
      </c>
      <c r="P21" s="38"/>
      <c r="Q21" s="83"/>
    </row>
    <row r="22" spans="2:24 16382:16382" ht="18.600000000000001" customHeight="1">
      <c r="B22" s="480" t="s">
        <v>47</v>
      </c>
      <c r="C22" s="533"/>
      <c r="D22" s="533">
        <v>67.5</v>
      </c>
      <c r="E22" s="534">
        <v>8</v>
      </c>
      <c r="F22" s="534">
        <v>80</v>
      </c>
      <c r="G22" s="534" t="s">
        <v>21</v>
      </c>
      <c r="H22" s="534"/>
      <c r="I22" s="534"/>
      <c r="J22" s="534"/>
      <c r="K22" s="534"/>
      <c r="L22" s="534"/>
      <c r="M22" s="532">
        <v>1.6E-2</v>
      </c>
      <c r="N22" s="532"/>
      <c r="O22" s="534" t="s">
        <v>49</v>
      </c>
      <c r="P22" s="38"/>
      <c r="Q22" s="83"/>
    </row>
    <row r="23" spans="2:24 16382:16382" ht="42" customHeight="1">
      <c r="B23" s="443" t="s">
        <v>678</v>
      </c>
      <c r="C23" s="444"/>
      <c r="D23" s="444"/>
      <c r="E23" s="444"/>
      <c r="F23" s="444"/>
      <c r="G23" s="444"/>
      <c r="H23" s="444"/>
      <c r="I23" s="444"/>
      <c r="J23" s="444"/>
      <c r="K23" s="444"/>
      <c r="L23" s="444"/>
      <c r="M23" s="444"/>
      <c r="N23" s="444"/>
      <c r="O23" s="445"/>
      <c r="P23" s="258"/>
      <c r="Q23" s="81"/>
    </row>
    <row r="24" spans="2:24 16382:16382" ht="30.15" customHeight="1">
      <c r="B24" s="447" t="s">
        <v>34</v>
      </c>
      <c r="C24" s="435" t="s">
        <v>35</v>
      </c>
      <c r="D24" s="435" t="s">
        <v>36</v>
      </c>
      <c r="E24" s="435" t="s">
        <v>37</v>
      </c>
      <c r="F24" s="435"/>
      <c r="G24" s="436" t="s">
        <v>38</v>
      </c>
      <c r="H24" s="435" t="s">
        <v>39</v>
      </c>
      <c r="I24" s="435"/>
      <c r="J24" s="435" t="s">
        <v>40</v>
      </c>
      <c r="K24" s="435"/>
      <c r="L24" s="435" t="s">
        <v>41</v>
      </c>
      <c r="M24" s="435" t="s">
        <v>42</v>
      </c>
      <c r="N24" s="435"/>
      <c r="O24" s="435" t="s">
        <v>538</v>
      </c>
      <c r="P24" s="61"/>
      <c r="Q24" s="257"/>
    </row>
    <row r="25" spans="2:24 16382:16382" ht="30.15" customHeight="1">
      <c r="B25" s="447"/>
      <c r="C25" s="435"/>
      <c r="D25" s="435"/>
      <c r="E25" s="256" t="s">
        <v>44</v>
      </c>
      <c r="F25" s="256" t="s">
        <v>45</v>
      </c>
      <c r="G25" s="436"/>
      <c r="H25" s="436"/>
      <c r="I25" s="435"/>
      <c r="J25" s="435"/>
      <c r="K25" s="435"/>
      <c r="L25" s="435"/>
      <c r="M25" s="435"/>
      <c r="N25" s="435"/>
      <c r="O25" s="435"/>
      <c r="P25" s="61"/>
      <c r="Q25" s="257"/>
    </row>
    <row r="26" spans="2:24 16382:16382" ht="30.15" customHeight="1">
      <c r="B26" s="480" t="s">
        <v>699</v>
      </c>
      <c r="C26" s="533">
        <v>45</v>
      </c>
      <c r="D26" s="533">
        <v>67.5</v>
      </c>
      <c r="E26" s="534">
        <v>8</v>
      </c>
      <c r="F26" s="534">
        <v>270</v>
      </c>
      <c r="G26" s="534" t="s">
        <v>21</v>
      </c>
      <c r="H26" s="534">
        <v>0.4</v>
      </c>
      <c r="I26" s="534"/>
      <c r="J26" s="534">
        <v>0.4</v>
      </c>
      <c r="K26" s="534"/>
      <c r="L26" s="534" t="s">
        <v>697</v>
      </c>
      <c r="M26" s="532">
        <v>0.21</v>
      </c>
      <c r="N26" s="532"/>
      <c r="O26" s="534" t="s">
        <v>679</v>
      </c>
      <c r="P26" s="38"/>
      <c r="Q26" s="83"/>
    </row>
    <row r="27" spans="2:24 16382:16382" ht="18.600000000000001" customHeight="1">
      <c r="B27" s="480" t="s">
        <v>47</v>
      </c>
      <c r="C27" s="533"/>
      <c r="D27" s="533">
        <v>67.5</v>
      </c>
      <c r="E27" s="534">
        <v>8</v>
      </c>
      <c r="F27" s="534">
        <v>80</v>
      </c>
      <c r="G27" s="534" t="s">
        <v>21</v>
      </c>
      <c r="H27" s="534"/>
      <c r="I27" s="534"/>
      <c r="J27" s="534"/>
      <c r="K27" s="534"/>
      <c r="L27" s="534"/>
      <c r="M27" s="532">
        <v>1.6E-2</v>
      </c>
      <c r="N27" s="532"/>
      <c r="O27" s="534" t="s">
        <v>49</v>
      </c>
      <c r="P27" s="38"/>
      <c r="Q27" s="83"/>
    </row>
    <row r="28" spans="2:24 16382:16382" ht="42.15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</row>
    <row r="29" spans="2:24 16382:16382" ht="30.15" customHeight="1">
      <c r="B29" s="483" t="s">
        <v>50</v>
      </c>
      <c r="C29" s="462" t="s">
        <v>51</v>
      </c>
      <c r="D29" s="462"/>
      <c r="E29" s="464" t="s">
        <v>52</v>
      </c>
      <c r="F29" s="464" t="s">
        <v>539</v>
      </c>
      <c r="G29" s="481" t="s">
        <v>54</v>
      </c>
      <c r="H29" s="481"/>
      <c r="I29" s="481"/>
      <c r="J29" s="481"/>
      <c r="K29" s="481"/>
      <c r="L29" s="481"/>
      <c r="M29" s="481"/>
      <c r="N29" s="481"/>
      <c r="O29" s="458" t="s">
        <v>434</v>
      </c>
      <c r="P29" s="481" t="s">
        <v>459</v>
      </c>
      <c r="Q29" s="519"/>
      <c r="R29" s="68"/>
      <c r="S29" s="68"/>
      <c r="T29" s="68"/>
      <c r="V29"/>
    </row>
    <row r="30" spans="2:24 16382:16382" ht="15.6" customHeight="1">
      <c r="B30" s="483"/>
      <c r="C30" s="462"/>
      <c r="D30" s="462"/>
      <c r="E30" s="464"/>
      <c r="F30" s="464"/>
      <c r="G30" s="458" t="s">
        <v>56</v>
      </c>
      <c r="H30" s="458"/>
      <c r="I30" s="458"/>
      <c r="J30" s="458"/>
      <c r="K30" s="458" t="s">
        <v>57</v>
      </c>
      <c r="L30" s="458"/>
      <c r="M30" s="458"/>
      <c r="N30" s="458"/>
      <c r="O30" s="456"/>
      <c r="P30" s="481"/>
      <c r="Q30" s="519"/>
      <c r="R30" s="68"/>
      <c r="S30" s="68"/>
      <c r="T30" s="68"/>
      <c r="V30"/>
    </row>
    <row r="31" spans="2:24 16382:16382" ht="16.2">
      <c r="B31" s="483"/>
      <c r="C31" s="462"/>
      <c r="D31" s="462"/>
      <c r="E31" s="464"/>
      <c r="F31" s="464"/>
      <c r="G31" s="128" t="s">
        <v>58</v>
      </c>
      <c r="H31" s="129" t="s">
        <v>59</v>
      </c>
      <c r="I31" s="129" t="s">
        <v>60</v>
      </c>
      <c r="J31" s="130" t="s">
        <v>61</v>
      </c>
      <c r="K31" s="128" t="s">
        <v>62</v>
      </c>
      <c r="L31" s="129" t="s">
        <v>63</v>
      </c>
      <c r="M31" s="129" t="s">
        <v>64</v>
      </c>
      <c r="N31" s="130" t="s">
        <v>65</v>
      </c>
      <c r="O31" s="457"/>
      <c r="P31" s="481"/>
      <c r="Q31" s="519"/>
      <c r="R31" s="68"/>
      <c r="S31" s="84"/>
      <c r="T31" s="84"/>
      <c r="V31"/>
    </row>
    <row r="32" spans="2:24 16382:16382" ht="18">
      <c r="B32" s="224" t="s">
        <v>229</v>
      </c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68"/>
      <c r="R32" s="68"/>
      <c r="S32" s="85"/>
      <c r="T32" s="85"/>
      <c r="V32"/>
      <c r="W32" s="2"/>
      <c r="X32" s="2"/>
      <c r="XFB32" s="2"/>
    </row>
    <row r="33" spans="1:24 16381:16382" ht="18">
      <c r="B33" s="224"/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68"/>
      <c r="R33" s="68"/>
      <c r="S33" s="85"/>
      <c r="T33" s="85"/>
      <c r="V33"/>
      <c r="W33" s="2"/>
      <c r="X33" s="2"/>
      <c r="XFB33" s="2"/>
    </row>
    <row r="34" spans="1:24 16381:16382" ht="18">
      <c r="B34" s="249" t="s">
        <v>183</v>
      </c>
      <c r="C34" s="249"/>
      <c r="D34" s="249"/>
      <c r="E34" s="246"/>
      <c r="F34" s="250"/>
      <c r="G34" s="250"/>
      <c r="H34" s="250"/>
      <c r="I34" s="250"/>
      <c r="J34" s="250"/>
      <c r="K34" s="250"/>
      <c r="L34" s="250"/>
      <c r="M34" s="250"/>
      <c r="N34" s="250"/>
      <c r="O34" s="251"/>
      <c r="P34" s="172"/>
      <c r="Q34" s="68"/>
      <c r="R34" s="68"/>
      <c r="S34" s="85"/>
      <c r="T34" s="85"/>
      <c r="V34"/>
      <c r="W34" s="2"/>
      <c r="X34" s="2"/>
      <c r="XFB34" s="2"/>
    </row>
    <row r="35" spans="1:24 16381:16382" ht="18">
      <c r="B35" s="201"/>
      <c r="C35" s="202"/>
      <c r="D35" s="202"/>
      <c r="E35" s="531" t="s">
        <v>526</v>
      </c>
      <c r="F35" s="531"/>
      <c r="G35" s="202"/>
      <c r="H35" s="202"/>
      <c r="I35" s="202"/>
      <c r="J35" s="202"/>
      <c r="K35" s="202"/>
      <c r="L35" s="202"/>
      <c r="M35" s="202"/>
      <c r="N35" s="202"/>
      <c r="O35" s="202"/>
      <c r="P35" s="203"/>
      <c r="Q35" s="68"/>
      <c r="R35" s="68"/>
      <c r="S35" s="85"/>
      <c r="T35" s="85"/>
      <c r="V35"/>
      <c r="W35" s="2"/>
      <c r="X35" s="2"/>
      <c r="XFB35" s="2"/>
    </row>
    <row r="36" spans="1:24 16381:16382" ht="16.95" customHeight="1" thickBot="1">
      <c r="B36" s="353"/>
      <c r="C36" s="354"/>
      <c r="D36" s="354"/>
      <c r="E36" s="354"/>
      <c r="F36" s="354"/>
      <c r="G36" s="354"/>
      <c r="H36" s="354"/>
      <c r="I36" s="354"/>
      <c r="J36" s="354"/>
      <c r="K36" s="354"/>
      <c r="L36" s="354"/>
      <c r="M36" s="354"/>
      <c r="N36" s="354"/>
      <c r="O36" s="354"/>
      <c r="P36" s="355"/>
      <c r="Q36" s="68"/>
      <c r="R36" s="68"/>
      <c r="S36" s="85"/>
      <c r="T36" s="85"/>
      <c r="V36" s="2"/>
      <c r="W36" s="2"/>
      <c r="XFA36" s="2"/>
      <c r="XFB36" s="2"/>
    </row>
    <row r="37" spans="1:24 16381:16382" ht="24" customHeight="1">
      <c r="A37" s="535" t="s">
        <v>702</v>
      </c>
      <c r="B37" s="348" t="s">
        <v>453</v>
      </c>
      <c r="C37" s="281" t="s">
        <v>454</v>
      </c>
      <c r="D37" s="282"/>
      <c r="E37" s="349">
        <v>3771.3</v>
      </c>
      <c r="F37" s="350">
        <f>E37*1.22</f>
        <v>4600.9859999999999</v>
      </c>
      <c r="G37" s="281" t="s">
        <v>350</v>
      </c>
      <c r="H37" s="284" t="s">
        <v>350</v>
      </c>
      <c r="I37" s="284" t="s">
        <v>196</v>
      </c>
      <c r="J37" s="282" t="s">
        <v>196</v>
      </c>
      <c r="K37" s="281" t="s">
        <v>87</v>
      </c>
      <c r="L37" s="284" t="s">
        <v>153</v>
      </c>
      <c r="M37" s="284" t="s">
        <v>87</v>
      </c>
      <c r="N37" s="282" t="s">
        <v>153</v>
      </c>
      <c r="O37" s="356" t="s">
        <v>435</v>
      </c>
      <c r="P37" s="541"/>
      <c r="Q37" s="68"/>
      <c r="R37" s="89"/>
      <c r="S37" s="85"/>
      <c r="T37" s="85"/>
      <c r="V37" s="2"/>
      <c r="W37" s="2"/>
      <c r="XFA37" s="2"/>
      <c r="XFB37" s="2"/>
    </row>
    <row r="38" spans="1:24 16381:16382" ht="24" customHeight="1">
      <c r="A38" s="547"/>
      <c r="B38" s="227" t="s">
        <v>450</v>
      </c>
      <c r="C38" s="179" t="s">
        <v>452</v>
      </c>
      <c r="D38" s="183"/>
      <c r="E38" s="243">
        <v>4086.39</v>
      </c>
      <c r="F38" s="206">
        <f t="shared" ref="F38:F42" si="0">E38*1.22</f>
        <v>4985.3957999999993</v>
      </c>
      <c r="G38" s="179" t="s">
        <v>350</v>
      </c>
      <c r="H38" s="182" t="s">
        <v>350</v>
      </c>
      <c r="I38" s="182"/>
      <c r="J38" s="183"/>
      <c r="K38" s="179" t="s">
        <v>87</v>
      </c>
      <c r="L38" s="182" t="s">
        <v>153</v>
      </c>
      <c r="M38" s="182" t="s">
        <v>87</v>
      </c>
      <c r="N38" s="183" t="s">
        <v>153</v>
      </c>
      <c r="O38" s="134" t="s">
        <v>435</v>
      </c>
      <c r="P38" s="542"/>
      <c r="Q38" s="68"/>
      <c r="R38" s="89"/>
      <c r="S38" s="85"/>
      <c r="T38" s="85"/>
      <c r="V38" s="2"/>
      <c r="W38" s="2"/>
      <c r="XFA38" s="2"/>
      <c r="XFB38" s="2"/>
    </row>
    <row r="39" spans="1:24 16381:16382" ht="24" customHeight="1">
      <c r="A39" s="547"/>
      <c r="B39" s="227" t="s">
        <v>424</v>
      </c>
      <c r="C39" s="179" t="s">
        <v>425</v>
      </c>
      <c r="D39" s="183"/>
      <c r="E39" s="243">
        <v>5362.91</v>
      </c>
      <c r="F39" s="206">
        <f t="shared" si="0"/>
        <v>6542.7501999999995</v>
      </c>
      <c r="G39" s="179" t="s">
        <v>237</v>
      </c>
      <c r="H39" s="182" t="s">
        <v>237</v>
      </c>
      <c r="I39" s="182" t="s">
        <v>196</v>
      </c>
      <c r="J39" s="183" t="s">
        <v>196</v>
      </c>
      <c r="K39" s="179" t="s">
        <v>87</v>
      </c>
      <c r="L39" s="182" t="s">
        <v>218</v>
      </c>
      <c r="M39" s="182" t="s">
        <v>87</v>
      </c>
      <c r="N39" s="183" t="s">
        <v>218</v>
      </c>
      <c r="O39" s="134" t="s">
        <v>435</v>
      </c>
      <c r="P39" s="542"/>
      <c r="Q39" s="68"/>
      <c r="R39" s="89"/>
      <c r="S39" s="85"/>
      <c r="T39" s="85"/>
      <c r="U39" s="63"/>
      <c r="V39" s="2"/>
      <c r="W39" s="2"/>
      <c r="XFA39" s="2"/>
      <c r="XFB39" s="2"/>
    </row>
    <row r="40" spans="1:24 16381:16382" ht="24" customHeight="1">
      <c r="A40" s="547"/>
      <c r="B40" s="227" t="s">
        <v>364</v>
      </c>
      <c r="C40" s="179" t="s">
        <v>245</v>
      </c>
      <c r="D40" s="183"/>
      <c r="E40" s="243">
        <v>7719.32</v>
      </c>
      <c r="F40" s="206">
        <f t="shared" si="0"/>
        <v>9417.5703999999987</v>
      </c>
      <c r="G40" s="179" t="s">
        <v>237</v>
      </c>
      <c r="H40" s="182" t="s">
        <v>237</v>
      </c>
      <c r="I40" s="182" t="s">
        <v>196</v>
      </c>
      <c r="J40" s="183" t="s">
        <v>196</v>
      </c>
      <c r="K40" s="179" t="s">
        <v>90</v>
      </c>
      <c r="L40" s="182" t="s">
        <v>219</v>
      </c>
      <c r="M40" s="182" t="s">
        <v>90</v>
      </c>
      <c r="N40" s="183" t="s">
        <v>219</v>
      </c>
      <c r="O40" s="134" t="s">
        <v>435</v>
      </c>
      <c r="P40" s="542"/>
      <c r="Q40" s="68"/>
      <c r="R40" s="89"/>
      <c r="S40" s="85"/>
      <c r="T40" s="85"/>
      <c r="V40" s="2"/>
      <c r="W40" s="2"/>
      <c r="XFA40" s="2"/>
      <c r="XFB40" s="2"/>
    </row>
    <row r="41" spans="1:24 16381:16382" ht="24" customHeight="1">
      <c r="A41" s="547"/>
      <c r="B41" s="227" t="s">
        <v>249</v>
      </c>
      <c r="C41" s="179" t="s">
        <v>250</v>
      </c>
      <c r="D41" s="183"/>
      <c r="E41" s="243">
        <v>8697.65</v>
      </c>
      <c r="F41" s="206">
        <f t="shared" si="0"/>
        <v>10611.133</v>
      </c>
      <c r="G41" s="179" t="s">
        <v>218</v>
      </c>
      <c r="H41" s="182" t="s">
        <v>218</v>
      </c>
      <c r="I41" s="182" t="s">
        <v>196</v>
      </c>
      <c r="J41" s="183" t="s">
        <v>196</v>
      </c>
      <c r="K41" s="179" t="s">
        <v>90</v>
      </c>
      <c r="L41" s="182" t="s">
        <v>219</v>
      </c>
      <c r="M41" s="182" t="s">
        <v>90</v>
      </c>
      <c r="N41" s="183" t="s">
        <v>219</v>
      </c>
      <c r="O41" s="134" t="s">
        <v>435</v>
      </c>
      <c r="P41" s="542"/>
      <c r="Q41" s="68"/>
      <c r="R41" s="89"/>
      <c r="S41" s="85"/>
      <c r="T41" s="85"/>
      <c r="V41" s="2"/>
      <c r="W41" s="2"/>
      <c r="XFA41" s="2"/>
      <c r="XFB41" s="2"/>
    </row>
    <row r="42" spans="1:24 16381:16382" ht="24" customHeight="1" thickBot="1">
      <c r="A42" s="548"/>
      <c r="B42" s="352" t="s">
        <v>368</v>
      </c>
      <c r="C42" s="266" t="s">
        <v>251</v>
      </c>
      <c r="D42" s="267"/>
      <c r="E42" s="316">
        <v>9215.5300000000007</v>
      </c>
      <c r="F42" s="317">
        <f t="shared" si="0"/>
        <v>11242.946600000001</v>
      </c>
      <c r="G42" s="266" t="s">
        <v>237</v>
      </c>
      <c r="H42" s="269" t="s">
        <v>237</v>
      </c>
      <c r="I42" s="269" t="s">
        <v>196</v>
      </c>
      <c r="J42" s="267" t="s">
        <v>196</v>
      </c>
      <c r="K42" s="266" t="s">
        <v>90</v>
      </c>
      <c r="L42" s="269" t="s">
        <v>219</v>
      </c>
      <c r="M42" s="269" t="s">
        <v>90</v>
      </c>
      <c r="N42" s="267" t="s">
        <v>219</v>
      </c>
      <c r="O42" s="270" t="s">
        <v>435</v>
      </c>
      <c r="P42" s="543"/>
      <c r="Q42" s="68"/>
      <c r="R42" s="89"/>
      <c r="S42" s="85"/>
      <c r="T42" s="85"/>
      <c r="V42" s="2"/>
      <c r="W42" s="2"/>
      <c r="XFA42" s="2"/>
      <c r="XFB42" s="2"/>
    </row>
    <row r="43" spans="1:24 16381:16382" ht="24" customHeight="1">
      <c r="A43" s="544" t="s">
        <v>700</v>
      </c>
      <c r="B43" s="348" t="s">
        <v>652</v>
      </c>
      <c r="C43" s="281" t="s">
        <v>454</v>
      </c>
      <c r="D43" s="282"/>
      <c r="E43" s="349">
        <v>2671.99</v>
      </c>
      <c r="F43" s="350">
        <f>E43*1.22</f>
        <v>3259.8277999999996</v>
      </c>
      <c r="G43" s="281" t="s">
        <v>350</v>
      </c>
      <c r="H43" s="284" t="s">
        <v>350</v>
      </c>
      <c r="I43" s="284" t="s">
        <v>196</v>
      </c>
      <c r="J43" s="282" t="s">
        <v>196</v>
      </c>
      <c r="K43" s="281" t="s">
        <v>87</v>
      </c>
      <c r="L43" s="284" t="s">
        <v>153</v>
      </c>
      <c r="M43" s="284" t="s">
        <v>87</v>
      </c>
      <c r="N43" s="282" t="s">
        <v>153</v>
      </c>
      <c r="O43" s="351"/>
      <c r="P43" s="285" t="s">
        <v>460</v>
      </c>
      <c r="Q43" s="68"/>
      <c r="R43" s="89"/>
      <c r="S43" s="85"/>
      <c r="T43" s="85"/>
      <c r="V43" s="2"/>
      <c r="W43" s="2"/>
      <c r="XFA43" s="2"/>
      <c r="XFB43" s="2"/>
    </row>
    <row r="44" spans="1:24 16381:16382" ht="24" customHeight="1">
      <c r="A44" s="545"/>
      <c r="B44" s="227" t="s">
        <v>650</v>
      </c>
      <c r="C44" s="179" t="s">
        <v>452</v>
      </c>
      <c r="D44" s="183"/>
      <c r="E44" s="243">
        <v>3039.56</v>
      </c>
      <c r="F44" s="206">
        <f t="shared" ref="F44:F58" si="1">E44*1.22</f>
        <v>3708.2631999999999</v>
      </c>
      <c r="G44" s="179" t="s">
        <v>350</v>
      </c>
      <c r="H44" s="182" t="s">
        <v>350</v>
      </c>
      <c r="I44" s="182" t="s">
        <v>196</v>
      </c>
      <c r="J44" s="183" t="s">
        <v>196</v>
      </c>
      <c r="K44" s="179" t="s">
        <v>87</v>
      </c>
      <c r="L44" s="182" t="s">
        <v>153</v>
      </c>
      <c r="M44" s="182" t="s">
        <v>87</v>
      </c>
      <c r="N44" s="183" t="s">
        <v>153</v>
      </c>
      <c r="O44" s="192"/>
      <c r="P44" s="279"/>
      <c r="Q44" s="68"/>
      <c r="R44" s="89"/>
      <c r="S44" s="85"/>
      <c r="T44" s="85"/>
      <c r="V44" s="2"/>
      <c r="W44" s="2"/>
      <c r="XFA44" s="2"/>
      <c r="XFB44" s="2"/>
    </row>
    <row r="45" spans="1:24 16381:16382" ht="24" customHeight="1">
      <c r="A45" s="545"/>
      <c r="B45" s="227" t="s">
        <v>651</v>
      </c>
      <c r="C45" s="179" t="s">
        <v>433</v>
      </c>
      <c r="D45" s="183"/>
      <c r="E45" s="243">
        <v>3284.61</v>
      </c>
      <c r="F45" s="206">
        <f t="shared" si="1"/>
        <v>4007.2242000000001</v>
      </c>
      <c r="G45" s="179" t="s">
        <v>350</v>
      </c>
      <c r="H45" s="182" t="s">
        <v>350</v>
      </c>
      <c r="I45" s="182" t="s">
        <v>196</v>
      </c>
      <c r="J45" s="183" t="s">
        <v>196</v>
      </c>
      <c r="K45" s="179" t="s">
        <v>87</v>
      </c>
      <c r="L45" s="182" t="s">
        <v>153</v>
      </c>
      <c r="M45" s="182" t="s">
        <v>87</v>
      </c>
      <c r="N45" s="183" t="s">
        <v>153</v>
      </c>
      <c r="O45" s="233">
        <v>46183</v>
      </c>
      <c r="P45" s="264" t="s">
        <v>460</v>
      </c>
      <c r="Q45" s="68"/>
      <c r="R45" s="89"/>
      <c r="S45" s="85"/>
      <c r="T45" s="85"/>
      <c r="U45" s="63"/>
      <c r="V45" s="2"/>
      <c r="W45" s="2"/>
      <c r="XFA45" s="2"/>
      <c r="XFB45" s="2"/>
    </row>
    <row r="46" spans="1:24 16381:16382" s="55" customFormat="1" ht="24" customHeight="1">
      <c r="A46" s="545"/>
      <c r="B46" s="227" t="s">
        <v>649</v>
      </c>
      <c r="C46" s="179" t="s">
        <v>351</v>
      </c>
      <c r="D46" s="183"/>
      <c r="E46" s="243">
        <v>3652.18</v>
      </c>
      <c r="F46" s="206">
        <f t="shared" si="1"/>
        <v>4455.6596</v>
      </c>
      <c r="G46" s="179" t="s">
        <v>350</v>
      </c>
      <c r="H46" s="182" t="s">
        <v>350</v>
      </c>
      <c r="I46" s="182" t="s">
        <v>196</v>
      </c>
      <c r="J46" s="183" t="s">
        <v>196</v>
      </c>
      <c r="K46" s="179" t="s">
        <v>87</v>
      </c>
      <c r="L46" s="182" t="s">
        <v>219</v>
      </c>
      <c r="M46" s="182" t="s">
        <v>87</v>
      </c>
      <c r="N46" s="183" t="s">
        <v>219</v>
      </c>
      <c r="O46" s="233">
        <v>46138</v>
      </c>
      <c r="P46" s="264" t="s">
        <v>460</v>
      </c>
      <c r="Q46" s="74"/>
      <c r="R46" s="89"/>
      <c r="S46" s="85"/>
      <c r="T46" s="85"/>
      <c r="U46" s="63"/>
      <c r="V46" s="57"/>
      <c r="W46" s="57"/>
      <c r="XFA46" s="57"/>
      <c r="XFB46" s="57"/>
    </row>
    <row r="47" spans="1:24 16381:16382" ht="24" customHeight="1">
      <c r="A47" s="545"/>
      <c r="B47" s="227" t="s">
        <v>648</v>
      </c>
      <c r="C47" s="179" t="s">
        <v>238</v>
      </c>
      <c r="D47" s="183"/>
      <c r="E47" s="243">
        <v>4019.76</v>
      </c>
      <c r="F47" s="206">
        <f t="shared" si="1"/>
        <v>4904.1072000000004</v>
      </c>
      <c r="G47" s="179" t="s">
        <v>237</v>
      </c>
      <c r="H47" s="182" t="s">
        <v>237</v>
      </c>
      <c r="I47" s="182" t="s">
        <v>196</v>
      </c>
      <c r="J47" s="183" t="s">
        <v>196</v>
      </c>
      <c r="K47" s="179" t="s">
        <v>90</v>
      </c>
      <c r="L47" s="182" t="s">
        <v>219</v>
      </c>
      <c r="M47" s="182" t="s">
        <v>90</v>
      </c>
      <c r="N47" s="183" t="s">
        <v>219</v>
      </c>
      <c r="O47" s="233">
        <v>46138</v>
      </c>
      <c r="P47" s="264" t="s">
        <v>460</v>
      </c>
      <c r="Q47" s="74"/>
      <c r="R47" s="89"/>
      <c r="S47" s="85"/>
      <c r="T47" s="85"/>
      <c r="U47" s="63"/>
      <c r="V47" s="2"/>
      <c r="W47" s="2"/>
      <c r="XFA47" s="2"/>
      <c r="XFB47" s="2"/>
    </row>
    <row r="48" spans="1:24 16381:16382" ht="24" customHeight="1">
      <c r="A48" s="545"/>
      <c r="B48" s="227" t="s">
        <v>647</v>
      </c>
      <c r="C48" s="179" t="s">
        <v>425</v>
      </c>
      <c r="D48" s="183"/>
      <c r="E48" s="243">
        <v>4264.8100000000004</v>
      </c>
      <c r="F48" s="206">
        <f t="shared" si="1"/>
        <v>5203.0682000000006</v>
      </c>
      <c r="G48" s="179" t="s">
        <v>237</v>
      </c>
      <c r="H48" s="182" t="s">
        <v>237</v>
      </c>
      <c r="I48" s="182" t="s">
        <v>196</v>
      </c>
      <c r="J48" s="183" t="s">
        <v>196</v>
      </c>
      <c r="K48" s="179" t="s">
        <v>90</v>
      </c>
      <c r="L48" s="182" t="s">
        <v>661</v>
      </c>
      <c r="M48" s="182" t="s">
        <v>90</v>
      </c>
      <c r="N48" s="183" t="s">
        <v>219</v>
      </c>
      <c r="O48" s="192"/>
      <c r="P48" s="264" t="s">
        <v>460</v>
      </c>
      <c r="Q48" s="68"/>
      <c r="R48" s="89"/>
      <c r="S48" s="85"/>
      <c r="T48" s="85"/>
      <c r="U48" s="63"/>
      <c r="V48" s="2"/>
      <c r="W48" s="2"/>
      <c r="XFA48" s="2"/>
      <c r="XFB48" s="2"/>
    </row>
    <row r="49" spans="1:23 16381:16382" ht="24" customHeight="1">
      <c r="A49" s="545"/>
      <c r="B49" s="227" t="s">
        <v>638</v>
      </c>
      <c r="C49" s="179" t="s">
        <v>352</v>
      </c>
      <c r="D49" s="183"/>
      <c r="E49" s="243">
        <v>4509.8599999999997</v>
      </c>
      <c r="F49" s="206">
        <f t="shared" si="1"/>
        <v>5502.029199999999</v>
      </c>
      <c r="G49" s="179" t="s">
        <v>237</v>
      </c>
      <c r="H49" s="182" t="s">
        <v>237</v>
      </c>
      <c r="I49" s="182" t="s">
        <v>196</v>
      </c>
      <c r="J49" s="183" t="s">
        <v>196</v>
      </c>
      <c r="K49" s="179" t="s">
        <v>90</v>
      </c>
      <c r="L49" s="182" t="s">
        <v>218</v>
      </c>
      <c r="M49" s="182" t="s">
        <v>90</v>
      </c>
      <c r="N49" s="183" t="s">
        <v>218</v>
      </c>
      <c r="O49" s="192"/>
      <c r="P49" s="279"/>
      <c r="Q49" s="68"/>
      <c r="R49" s="89"/>
      <c r="S49" s="85"/>
      <c r="T49" s="85"/>
      <c r="U49" s="63"/>
      <c r="V49" s="2"/>
      <c r="W49" s="2"/>
      <c r="XFA49" s="2"/>
      <c r="XFB49" s="2"/>
    </row>
    <row r="50" spans="1:23 16381:16382" ht="24" customHeight="1">
      <c r="A50" s="545"/>
      <c r="B50" s="227" t="s">
        <v>639</v>
      </c>
      <c r="C50" s="179" t="s">
        <v>428</v>
      </c>
      <c r="D50" s="183"/>
      <c r="E50" s="243">
        <v>4877.43</v>
      </c>
      <c r="F50" s="206">
        <f t="shared" si="1"/>
        <v>5950.4646000000002</v>
      </c>
      <c r="G50" s="179" t="s">
        <v>237</v>
      </c>
      <c r="H50" s="182" t="s">
        <v>237</v>
      </c>
      <c r="I50" s="182" t="s">
        <v>196</v>
      </c>
      <c r="J50" s="183" t="s">
        <v>196</v>
      </c>
      <c r="K50" s="179" t="s">
        <v>90</v>
      </c>
      <c r="L50" s="182" t="s">
        <v>218</v>
      </c>
      <c r="M50" s="182" t="s">
        <v>90</v>
      </c>
      <c r="N50" s="183" t="s">
        <v>218</v>
      </c>
      <c r="O50" s="233">
        <v>46209</v>
      </c>
      <c r="P50" s="264" t="s">
        <v>460</v>
      </c>
      <c r="Q50" s="68"/>
      <c r="R50" s="89"/>
      <c r="S50" s="85"/>
      <c r="T50" s="85"/>
      <c r="V50" s="2"/>
      <c r="W50" s="2"/>
      <c r="XFA50" s="2"/>
      <c r="XFB50" s="2"/>
    </row>
    <row r="51" spans="1:23 16381:16382" ht="24" customHeight="1">
      <c r="A51" s="545"/>
      <c r="B51" s="227" t="s">
        <v>640</v>
      </c>
      <c r="C51" s="179" t="s">
        <v>363</v>
      </c>
      <c r="D51" s="183"/>
      <c r="E51" s="243">
        <v>5245</v>
      </c>
      <c r="F51" s="206">
        <f t="shared" si="1"/>
        <v>6398.9</v>
      </c>
      <c r="G51" s="179" t="s">
        <v>237</v>
      </c>
      <c r="H51" s="182" t="s">
        <v>237</v>
      </c>
      <c r="I51" s="182" t="s">
        <v>196</v>
      </c>
      <c r="J51" s="183" t="s">
        <v>196</v>
      </c>
      <c r="K51" s="179" t="s">
        <v>90</v>
      </c>
      <c r="L51" s="182" t="s">
        <v>218</v>
      </c>
      <c r="M51" s="182" t="s">
        <v>90</v>
      </c>
      <c r="N51" s="183" t="s">
        <v>218</v>
      </c>
      <c r="O51" s="233">
        <v>46138</v>
      </c>
      <c r="P51" s="264" t="s">
        <v>460</v>
      </c>
      <c r="Q51" s="68"/>
      <c r="R51" s="89"/>
      <c r="S51" s="85"/>
      <c r="T51" s="85"/>
      <c r="V51" s="2"/>
      <c r="W51" s="2"/>
      <c r="XFA51" s="2"/>
      <c r="XFB51" s="2"/>
    </row>
    <row r="52" spans="1:23 16381:16382" ht="24" customHeight="1">
      <c r="A52" s="545"/>
      <c r="B52" s="227" t="s">
        <v>641</v>
      </c>
      <c r="C52" s="179" t="s">
        <v>243</v>
      </c>
      <c r="D52" s="183"/>
      <c r="E52" s="243">
        <v>5735.1</v>
      </c>
      <c r="F52" s="206">
        <f t="shared" si="1"/>
        <v>6996.8220000000001</v>
      </c>
      <c r="G52" s="179" t="s">
        <v>237</v>
      </c>
      <c r="H52" s="182" t="s">
        <v>237</v>
      </c>
      <c r="I52" s="182" t="s">
        <v>196</v>
      </c>
      <c r="J52" s="183" t="s">
        <v>196</v>
      </c>
      <c r="K52" s="179" t="s">
        <v>90</v>
      </c>
      <c r="L52" s="182" t="s">
        <v>218</v>
      </c>
      <c r="M52" s="182" t="s">
        <v>90</v>
      </c>
      <c r="N52" s="183" t="s">
        <v>218</v>
      </c>
      <c r="O52" s="233">
        <v>46163</v>
      </c>
      <c r="P52" s="264" t="s">
        <v>460</v>
      </c>
      <c r="Q52" s="68"/>
      <c r="R52" s="89"/>
      <c r="S52" s="85"/>
      <c r="T52" s="85"/>
      <c r="V52" s="2"/>
      <c r="W52" s="2"/>
      <c r="XFA52" s="2"/>
      <c r="XFB52" s="2"/>
    </row>
    <row r="53" spans="1:23 16381:16382" ht="24" customHeight="1">
      <c r="A53" s="545"/>
      <c r="B53" s="227" t="s">
        <v>642</v>
      </c>
      <c r="C53" s="179" t="s">
        <v>353</v>
      </c>
      <c r="D53" s="183"/>
      <c r="E53" s="243">
        <v>5980.15</v>
      </c>
      <c r="F53" s="206">
        <f t="shared" si="1"/>
        <v>7295.7829999999994</v>
      </c>
      <c r="G53" s="179" t="s">
        <v>237</v>
      </c>
      <c r="H53" s="182" t="s">
        <v>237</v>
      </c>
      <c r="I53" s="182" t="s">
        <v>196</v>
      </c>
      <c r="J53" s="183" t="s">
        <v>196</v>
      </c>
      <c r="K53" s="179" t="s">
        <v>90</v>
      </c>
      <c r="L53" s="182" t="s">
        <v>218</v>
      </c>
      <c r="M53" s="182" t="s">
        <v>90</v>
      </c>
      <c r="N53" s="183" t="s">
        <v>218</v>
      </c>
      <c r="O53" s="192"/>
      <c r="P53" s="279"/>
      <c r="Q53" s="68"/>
      <c r="R53" s="89"/>
      <c r="S53" s="85"/>
      <c r="T53" s="85"/>
      <c r="V53" s="2"/>
      <c r="W53" s="2"/>
      <c r="XFA53" s="2"/>
      <c r="XFB53" s="2"/>
    </row>
    <row r="54" spans="1:23 16381:16382" ht="24" customHeight="1">
      <c r="A54" s="545"/>
      <c r="B54" s="227" t="s">
        <v>643</v>
      </c>
      <c r="C54" s="179" t="s">
        <v>245</v>
      </c>
      <c r="D54" s="183"/>
      <c r="E54" s="243">
        <v>6347.72</v>
      </c>
      <c r="F54" s="206">
        <f t="shared" si="1"/>
        <v>7744.2183999999997</v>
      </c>
      <c r="G54" s="179" t="s">
        <v>237</v>
      </c>
      <c r="H54" s="182" t="s">
        <v>237</v>
      </c>
      <c r="I54" s="182" t="s">
        <v>196</v>
      </c>
      <c r="J54" s="183" t="s">
        <v>196</v>
      </c>
      <c r="K54" s="179" t="s">
        <v>96</v>
      </c>
      <c r="L54" s="182" t="s">
        <v>218</v>
      </c>
      <c r="M54" s="182" t="s">
        <v>96</v>
      </c>
      <c r="N54" s="183" t="s">
        <v>218</v>
      </c>
      <c r="O54" s="192"/>
      <c r="P54" s="279"/>
      <c r="Q54" s="68"/>
      <c r="R54" s="89"/>
      <c r="S54" s="85"/>
      <c r="T54" s="85"/>
      <c r="V54" s="2"/>
      <c r="W54" s="2"/>
      <c r="XFA54" s="2"/>
      <c r="XFB54" s="2"/>
    </row>
    <row r="55" spans="1:23 16381:16382" ht="24" customHeight="1">
      <c r="A55" s="545"/>
      <c r="B55" s="227" t="s">
        <v>644</v>
      </c>
      <c r="C55" s="179" t="s">
        <v>354</v>
      </c>
      <c r="D55" s="183"/>
      <c r="E55" s="243">
        <v>6715.3</v>
      </c>
      <c r="F55" s="206">
        <f t="shared" si="1"/>
        <v>8192.6659999999993</v>
      </c>
      <c r="G55" s="179" t="s">
        <v>237</v>
      </c>
      <c r="H55" s="182" t="s">
        <v>237</v>
      </c>
      <c r="I55" s="182" t="s">
        <v>196</v>
      </c>
      <c r="J55" s="183" t="s">
        <v>196</v>
      </c>
      <c r="K55" s="179" t="s">
        <v>96</v>
      </c>
      <c r="L55" s="182" t="s">
        <v>218</v>
      </c>
      <c r="M55" s="182" t="s">
        <v>96</v>
      </c>
      <c r="N55" s="183" t="s">
        <v>218</v>
      </c>
      <c r="O55" s="192"/>
      <c r="P55" s="279"/>
      <c r="Q55" s="68"/>
      <c r="R55" s="89"/>
      <c r="S55" s="85"/>
      <c r="T55" s="85"/>
      <c r="V55" s="2"/>
      <c r="W55" s="2"/>
      <c r="XFA55" s="2"/>
      <c r="XFB55" s="2"/>
    </row>
    <row r="56" spans="1:23 16381:16382" ht="24" customHeight="1">
      <c r="A56" s="545"/>
      <c r="B56" s="227" t="s">
        <v>645</v>
      </c>
      <c r="C56" s="179" t="s">
        <v>250</v>
      </c>
      <c r="D56" s="183"/>
      <c r="E56" s="243">
        <v>7082.87</v>
      </c>
      <c r="F56" s="206">
        <f t="shared" si="1"/>
        <v>8641.1013999999996</v>
      </c>
      <c r="G56" s="179" t="s">
        <v>218</v>
      </c>
      <c r="H56" s="182" t="s">
        <v>218</v>
      </c>
      <c r="I56" s="182" t="s">
        <v>196</v>
      </c>
      <c r="J56" s="183" t="s">
        <v>196</v>
      </c>
      <c r="K56" s="179" t="s">
        <v>96</v>
      </c>
      <c r="L56" s="182" t="s">
        <v>218</v>
      </c>
      <c r="M56" s="182" t="s">
        <v>96</v>
      </c>
      <c r="N56" s="183" t="s">
        <v>218</v>
      </c>
      <c r="O56" s="192"/>
      <c r="P56" s="264" t="s">
        <v>460</v>
      </c>
      <c r="Q56" s="68"/>
      <c r="R56" s="89"/>
      <c r="S56" s="85"/>
      <c r="T56" s="85"/>
      <c r="V56" s="2"/>
      <c r="W56" s="2"/>
      <c r="XFA56" s="2"/>
      <c r="XFB56" s="2"/>
    </row>
    <row r="57" spans="1:23 16381:16382" ht="24" customHeight="1">
      <c r="A57" s="545"/>
      <c r="B57" s="227" t="s">
        <v>646</v>
      </c>
      <c r="C57" s="179" t="s">
        <v>251</v>
      </c>
      <c r="D57" s="183"/>
      <c r="E57" s="243">
        <v>8185.59</v>
      </c>
      <c r="F57" s="206">
        <f t="shared" si="1"/>
        <v>9986.4197999999997</v>
      </c>
      <c r="G57" s="179" t="s">
        <v>237</v>
      </c>
      <c r="H57" s="182" t="s">
        <v>237</v>
      </c>
      <c r="I57" s="182" t="s">
        <v>196</v>
      </c>
      <c r="J57" s="183" t="s">
        <v>196</v>
      </c>
      <c r="K57" s="179" t="s">
        <v>96</v>
      </c>
      <c r="L57" s="182" t="s">
        <v>218</v>
      </c>
      <c r="M57" s="182" t="s">
        <v>96</v>
      </c>
      <c r="N57" s="183" t="s">
        <v>218</v>
      </c>
      <c r="O57" s="192"/>
      <c r="P57" s="264" t="s">
        <v>460</v>
      </c>
      <c r="Q57" s="68"/>
      <c r="R57" s="89"/>
      <c r="S57" s="85"/>
      <c r="T57" s="85"/>
      <c r="V57" s="2"/>
      <c r="W57" s="2"/>
      <c r="XFA57" s="2"/>
      <c r="XFB57" s="2"/>
    </row>
    <row r="58" spans="1:23 16381:16382" ht="24" customHeight="1">
      <c r="A58" s="545"/>
      <c r="B58" s="227" t="s">
        <v>637</v>
      </c>
      <c r="C58" s="179" t="s">
        <v>355</v>
      </c>
      <c r="D58" s="183"/>
      <c r="E58" s="243">
        <v>8798.2099999999991</v>
      </c>
      <c r="F58" s="206">
        <f t="shared" si="1"/>
        <v>10733.816199999999</v>
      </c>
      <c r="G58" s="179" t="s">
        <v>237</v>
      </c>
      <c r="H58" s="182" t="s">
        <v>237</v>
      </c>
      <c r="I58" s="182" t="s">
        <v>196</v>
      </c>
      <c r="J58" s="183" t="s">
        <v>196</v>
      </c>
      <c r="K58" s="179" t="s">
        <v>153</v>
      </c>
      <c r="L58" s="182" t="s">
        <v>218</v>
      </c>
      <c r="M58" s="182" t="s">
        <v>153</v>
      </c>
      <c r="N58" s="183" t="s">
        <v>333</v>
      </c>
      <c r="O58" s="192"/>
      <c r="P58" s="279"/>
      <c r="Q58" s="68"/>
      <c r="R58" s="89"/>
      <c r="S58" s="85"/>
      <c r="T58" s="85"/>
      <c r="V58" s="2"/>
      <c r="W58" s="2"/>
      <c r="XFA58" s="2"/>
      <c r="XFB58" s="2"/>
    </row>
    <row r="59" spans="1:23 16381:16382" ht="24" customHeight="1" thickBot="1">
      <c r="A59" s="546"/>
      <c r="B59" s="352" t="s">
        <v>636</v>
      </c>
      <c r="C59" s="266" t="s">
        <v>458</v>
      </c>
      <c r="D59" s="267"/>
      <c r="E59" s="316">
        <v>9410.84</v>
      </c>
      <c r="F59" s="317">
        <f>1.22*E59</f>
        <v>11481.2248</v>
      </c>
      <c r="G59" s="266" t="s">
        <v>237</v>
      </c>
      <c r="H59" s="269" t="s">
        <v>237</v>
      </c>
      <c r="I59" s="269" t="s">
        <v>196</v>
      </c>
      <c r="J59" s="267" t="s">
        <v>196</v>
      </c>
      <c r="K59" s="266" t="s">
        <v>153</v>
      </c>
      <c r="L59" s="269" t="s">
        <v>218</v>
      </c>
      <c r="M59" s="269" t="s">
        <v>153</v>
      </c>
      <c r="N59" s="267" t="s">
        <v>218</v>
      </c>
      <c r="O59" s="345">
        <v>46183</v>
      </c>
      <c r="P59" s="271" t="s">
        <v>460</v>
      </c>
      <c r="Q59" s="68"/>
      <c r="R59" s="89"/>
      <c r="S59" s="85"/>
      <c r="T59" s="85"/>
      <c r="V59" s="2"/>
      <c r="W59" s="2"/>
      <c r="XFA59" s="2"/>
      <c r="XFB59" s="2"/>
    </row>
    <row r="60" spans="1:23 16381:16382" ht="24" customHeight="1">
      <c r="A60" s="57"/>
      <c r="B60" s="182"/>
      <c r="C60" s="182"/>
      <c r="D60" s="182"/>
      <c r="E60" s="198"/>
      <c r="F60" s="198"/>
      <c r="G60" s="182"/>
      <c r="H60" s="182"/>
      <c r="I60" s="182"/>
      <c r="J60" s="182"/>
      <c r="K60" s="182"/>
      <c r="L60" s="182"/>
      <c r="M60" s="182"/>
      <c r="N60" s="182"/>
      <c r="O60" s="235"/>
      <c r="P60" s="229"/>
      <c r="Q60" s="68"/>
      <c r="R60" s="89"/>
      <c r="S60" s="85"/>
      <c r="T60" s="85"/>
      <c r="V60" s="2"/>
      <c r="W60" s="2"/>
      <c r="XFA60" s="2"/>
      <c r="XFB60" s="2"/>
    </row>
    <row r="61" spans="1:23 16381:16382" ht="24" customHeight="1">
      <c r="B61" s="141" t="s">
        <v>461</v>
      </c>
      <c r="C61" s="142" t="s">
        <v>462</v>
      </c>
      <c r="D61"/>
      <c r="E61"/>
      <c r="L61"/>
      <c r="N61"/>
      <c r="O61"/>
      <c r="P61" s="55"/>
      <c r="Q61"/>
    </row>
    <row r="62" spans="1:23 16381:16382" ht="24" customHeight="1">
      <c r="B62" s="143"/>
      <c r="C62" s="142"/>
      <c r="D62"/>
      <c r="E62"/>
      <c r="L62"/>
      <c r="N62"/>
      <c r="O62"/>
      <c r="P62" s="55"/>
      <c r="Q62"/>
    </row>
    <row r="63" spans="1:23 16381:16382" ht="24" customHeight="1">
      <c r="B63" s="134" t="s">
        <v>435</v>
      </c>
      <c r="C63" s="142" t="s">
        <v>463</v>
      </c>
      <c r="D63"/>
      <c r="E63"/>
      <c r="L63"/>
      <c r="N63"/>
      <c r="O63"/>
      <c r="P63" s="55"/>
      <c r="Q63"/>
    </row>
    <row r="64" spans="1:23 16381:16382" ht="24" customHeight="1">
      <c r="B64" s="144"/>
      <c r="C64" s="142"/>
      <c r="D64"/>
      <c r="E64"/>
      <c r="L64"/>
      <c r="N64"/>
      <c r="O64"/>
      <c r="P64" s="55"/>
      <c r="Q64"/>
    </row>
    <row r="65" spans="2:17" ht="24" customHeight="1">
      <c r="B65" s="136" t="s">
        <v>460</v>
      </c>
      <c r="C65" s="142" t="s">
        <v>464</v>
      </c>
      <c r="D65"/>
      <c r="E65"/>
      <c r="L65"/>
      <c r="N65"/>
      <c r="O65"/>
      <c r="P65" s="55"/>
      <c r="Q65"/>
    </row>
    <row r="66" spans="2:17" ht="24" customHeight="1">
      <c r="B66"/>
      <c r="C66"/>
      <c r="D66"/>
      <c r="E66"/>
      <c r="L66"/>
      <c r="N66"/>
      <c r="O66"/>
      <c r="P66" s="55"/>
      <c r="Q66"/>
    </row>
    <row r="67" spans="2:17" ht="24" customHeight="1">
      <c r="B67"/>
      <c r="C67"/>
      <c r="D67"/>
      <c r="E67"/>
      <c r="L67"/>
      <c r="N67"/>
      <c r="O67"/>
      <c r="P67" s="55"/>
      <c r="Q67"/>
    </row>
    <row r="68" spans="2:17" ht="22.8">
      <c r="B68" s="454" t="s">
        <v>75</v>
      </c>
      <c r="C68" s="454"/>
      <c r="D68" s="454"/>
      <c r="E68"/>
      <c r="L68"/>
      <c r="N68"/>
      <c r="O68"/>
      <c r="P68"/>
      <c r="Q68"/>
    </row>
  </sheetData>
  <mergeCells count="74">
    <mergeCell ref="O26:O27"/>
    <mergeCell ref="B18:O18"/>
    <mergeCell ref="G26:G27"/>
    <mergeCell ref="H26:I27"/>
    <mergeCell ref="J26:K27"/>
    <mergeCell ref="L26:L27"/>
    <mergeCell ref="M26:N27"/>
    <mergeCell ref="B26:B27"/>
    <mergeCell ref="C26:C27"/>
    <mergeCell ref="D26:D27"/>
    <mergeCell ref="E26:E27"/>
    <mergeCell ref="F26:F27"/>
    <mergeCell ref="H24:I25"/>
    <mergeCell ref="J24:K25"/>
    <mergeCell ref="L24:L25"/>
    <mergeCell ref="M24:N25"/>
    <mergeCell ref="O24:O25"/>
    <mergeCell ref="B24:B25"/>
    <mergeCell ref="C24:C25"/>
    <mergeCell ref="D24:D25"/>
    <mergeCell ref="E24:F24"/>
    <mergeCell ref="G24:G25"/>
    <mergeCell ref="B68:D68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J17:O17"/>
    <mergeCell ref="M19:N20"/>
    <mergeCell ref="B23:O23"/>
    <mergeCell ref="O19:O20"/>
    <mergeCell ref="G19:G20"/>
    <mergeCell ref="H19:I20"/>
    <mergeCell ref="J19:K20"/>
    <mergeCell ref="D19:D20"/>
    <mergeCell ref="E19:F19"/>
    <mergeCell ref="J21:K22"/>
    <mergeCell ref="L21:L22"/>
    <mergeCell ref="B21:B22"/>
    <mergeCell ref="D21:D22"/>
    <mergeCell ref="E21:E22"/>
    <mergeCell ref="F21:F22"/>
    <mergeCell ref="C21:C22"/>
    <mergeCell ref="B17:D17"/>
    <mergeCell ref="E17:I17"/>
    <mergeCell ref="O21:O22"/>
    <mergeCell ref="B29:B31"/>
    <mergeCell ref="C29:D31"/>
    <mergeCell ref="E29:E31"/>
    <mergeCell ref="F29:F31"/>
    <mergeCell ref="G29:N29"/>
    <mergeCell ref="G30:J30"/>
    <mergeCell ref="K30:N30"/>
    <mergeCell ref="G21:G22"/>
    <mergeCell ref="H21:I22"/>
    <mergeCell ref="M21:N22"/>
    <mergeCell ref="B19:B20"/>
    <mergeCell ref="C19:C20"/>
    <mergeCell ref="L19:L20"/>
    <mergeCell ref="A43:A59"/>
    <mergeCell ref="A37:A42"/>
    <mergeCell ref="P37:P42"/>
    <mergeCell ref="Q29:Q31"/>
    <mergeCell ref="O29:O31"/>
    <mergeCell ref="P29:P31"/>
    <mergeCell ref="E35:F35"/>
  </mergeCells>
  <hyperlinks>
    <hyperlink ref="L6" r:id="rId1" xr:uid="{00000000-0004-0000-0D00-000000000000}"/>
    <hyperlink ref="L8" r:id="rId2" xr:uid="{00000000-0004-0000-0D00-000001000000}"/>
    <hyperlink ref="L10" r:id="rId3" xr:uid="{00000000-0004-0000-0D00-000002000000}"/>
    <hyperlink ref="L12" r:id="rId4" xr:uid="{00000000-0004-0000-0D00-000003000000}"/>
    <hyperlink ref="L14" r:id="rId5" location="introduce-cool-config" xr:uid="{00000000-0004-0000-0D00-000004000000}"/>
    <hyperlink ref="B68" location="Содержание!A1" display="Вернуться к Содержанию" xr:uid="{48368B95-FB39-47C9-AA01-8B88A3949053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FB411"/>
  <sheetViews>
    <sheetView showGridLines="0" zoomScale="40" zoomScaleNormal="40" workbookViewId="0"/>
  </sheetViews>
  <sheetFormatPr defaultColWidth="14.109375" defaultRowHeight="13.2"/>
  <cols>
    <col min="1" max="1" width="5.77734375" style="2" customWidth="1"/>
    <col min="2" max="5" width="14.109375" style="3"/>
    <col min="6" max="6" width="14.109375" style="5"/>
    <col min="7" max="18" width="14.109375" style="3"/>
    <col min="19" max="19" width="14.109375" style="2"/>
    <col min="24" max="25" width="14.109375" style="2"/>
    <col min="16383" max="16384" width="14.109375" style="2"/>
  </cols>
  <sheetData>
    <row r="1" spans="2:18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2:18" ht="16.95" customHeight="1">
      <c r="C2" s="4"/>
      <c r="D2" s="4"/>
      <c r="E2" s="4"/>
      <c r="G2" s="4"/>
      <c r="H2" s="4"/>
      <c r="I2" s="4"/>
      <c r="J2" s="4"/>
      <c r="K2" s="4"/>
      <c r="L2" s="4"/>
      <c r="M2" s="4"/>
      <c r="N2" s="4"/>
      <c r="O2" s="2"/>
      <c r="P2" s="2"/>
      <c r="Q2" s="2"/>
      <c r="R2" s="2"/>
    </row>
    <row r="3" spans="2:18" ht="16.95" customHeight="1">
      <c r="C3" s="6"/>
      <c r="D3" s="6"/>
      <c r="E3" s="6"/>
      <c r="F3" s="7"/>
      <c r="G3" s="8"/>
      <c r="H3" s="8"/>
      <c r="I3" s="8"/>
      <c r="J3" s="8"/>
      <c r="K3" s="8"/>
      <c r="L3" s="9"/>
      <c r="M3" s="9"/>
      <c r="O3" s="2"/>
      <c r="P3" s="2"/>
      <c r="Q3" s="2"/>
      <c r="R3" s="2"/>
    </row>
    <row r="4" spans="2:18" ht="16.95" customHeight="1">
      <c r="C4" s="6"/>
      <c r="D4" s="6"/>
      <c r="E4" s="6"/>
      <c r="F4" s="7"/>
      <c r="G4" s="6"/>
      <c r="H4" s="9"/>
      <c r="I4" s="6"/>
      <c r="J4" s="6"/>
      <c r="K4" s="6"/>
      <c r="L4" s="6"/>
      <c r="M4" s="10"/>
      <c r="O4" s="2"/>
      <c r="P4" s="2"/>
      <c r="Q4" s="2"/>
      <c r="R4" s="2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  <c r="Q5" s="2"/>
      <c r="R5" s="2"/>
    </row>
    <row r="6" spans="2:18" ht="28.65" customHeight="1">
      <c r="B6" s="450" t="s">
        <v>26</v>
      </c>
      <c r="C6" s="450"/>
      <c r="D6" s="450"/>
      <c r="E6" s="450"/>
      <c r="F6" s="450"/>
      <c r="G6" s="450"/>
      <c r="H6" s="450"/>
      <c r="I6" s="450"/>
      <c r="J6" s="450"/>
      <c r="K6" s="450"/>
      <c r="L6" s="451" t="s">
        <v>27</v>
      </c>
      <c r="M6" s="451"/>
      <c r="N6" s="451"/>
      <c r="O6" s="451"/>
      <c r="P6" s="2"/>
      <c r="Q6" s="2"/>
      <c r="R6" s="2"/>
    </row>
    <row r="7" spans="2:18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  <c r="Q7" s="2"/>
      <c r="R7" s="2"/>
    </row>
    <row r="8" spans="2:18" ht="28.65" customHeight="1">
      <c r="B8" s="450" t="s">
        <v>28</v>
      </c>
      <c r="C8" s="450"/>
      <c r="D8" s="450"/>
      <c r="E8" s="450"/>
      <c r="F8" s="450"/>
      <c r="G8" s="450"/>
      <c r="H8" s="450"/>
      <c r="I8" s="450"/>
      <c r="J8" s="450"/>
      <c r="K8" s="450"/>
      <c r="L8" s="451" t="s">
        <v>27</v>
      </c>
      <c r="M8" s="451"/>
      <c r="N8" s="451"/>
      <c r="O8" s="451"/>
      <c r="P8" s="2"/>
      <c r="Q8" s="2"/>
      <c r="R8" s="2"/>
    </row>
    <row r="9" spans="2:18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  <c r="Q9" s="2"/>
      <c r="R9" s="2"/>
    </row>
    <row r="10" spans="2:18" ht="28.65" customHeight="1">
      <c r="B10" s="450" t="s">
        <v>29</v>
      </c>
      <c r="C10" s="450"/>
      <c r="D10" s="450"/>
      <c r="E10" s="450"/>
      <c r="F10" s="450"/>
      <c r="G10" s="450"/>
      <c r="H10" s="450"/>
      <c r="I10" s="450"/>
      <c r="J10" s="450"/>
      <c r="K10" s="450"/>
      <c r="L10" s="451" t="s">
        <v>27</v>
      </c>
      <c r="M10" s="451"/>
      <c r="N10" s="451"/>
      <c r="O10" s="451"/>
      <c r="P10" s="2"/>
      <c r="Q10" s="2"/>
      <c r="R10" s="2"/>
    </row>
    <row r="11" spans="2:18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  <c r="Q11" s="2"/>
      <c r="R11" s="2"/>
    </row>
    <row r="12" spans="2:18" ht="28.65" customHeight="1">
      <c r="B12" s="450" t="s">
        <v>30</v>
      </c>
      <c r="C12" s="450"/>
      <c r="D12" s="450"/>
      <c r="E12" s="450"/>
      <c r="F12" s="450"/>
      <c r="G12" s="450"/>
      <c r="H12" s="450"/>
      <c r="I12" s="450"/>
      <c r="J12" s="450"/>
      <c r="K12" s="450"/>
      <c r="L12" s="451" t="s">
        <v>27</v>
      </c>
      <c r="M12" s="451"/>
      <c r="N12" s="451"/>
      <c r="O12" s="451"/>
      <c r="P12" s="2"/>
      <c r="Q12" s="2"/>
      <c r="R12" s="2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  <c r="Q13" s="2"/>
      <c r="R13" s="2"/>
    </row>
    <row r="14" spans="2:18" ht="28.95" customHeight="1">
      <c r="B14" s="450" t="s">
        <v>31</v>
      </c>
      <c r="C14" s="450"/>
      <c r="D14" s="450"/>
      <c r="E14" s="450"/>
      <c r="F14" s="450"/>
      <c r="G14" s="450"/>
      <c r="H14" s="450"/>
      <c r="I14" s="450"/>
      <c r="J14" s="450"/>
      <c r="K14" s="450"/>
      <c r="L14" s="451" t="s">
        <v>27</v>
      </c>
      <c r="M14" s="451"/>
      <c r="N14" s="451"/>
      <c r="O14" s="451"/>
      <c r="P14" s="2"/>
      <c r="Q14" s="2"/>
      <c r="R14" s="2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  <c r="Q15" s="2"/>
      <c r="R15" s="2"/>
    </row>
    <row r="16" spans="2:18" ht="17.25" customHeight="1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</row>
    <row r="17" spans="2:23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2:23" ht="24.15" customHeight="1">
      <c r="B18" s="555" t="s">
        <v>252</v>
      </c>
      <c r="C18" s="555"/>
      <c r="D18" s="555" t="s">
        <v>253</v>
      </c>
      <c r="E18" s="555"/>
      <c r="F18" s="555"/>
      <c r="G18" s="555"/>
      <c r="H18" s="555"/>
      <c r="I18" s="555"/>
      <c r="J18" s="555"/>
      <c r="K18" s="555"/>
      <c r="L18" s="555"/>
      <c r="M18" s="555"/>
      <c r="N18" s="555"/>
      <c r="O18" s="555"/>
      <c r="P18" s="555"/>
      <c r="Q18" s="555"/>
      <c r="R18" s="42"/>
      <c r="S18" s="42"/>
      <c r="T18" s="42"/>
      <c r="U18" s="42"/>
      <c r="V18" s="42"/>
      <c r="W18" s="42"/>
    </row>
    <row r="19" spans="2:23" ht="24.15" customHeight="1">
      <c r="B19" s="555"/>
      <c r="C19" s="555"/>
      <c r="D19" s="555" t="s">
        <v>254</v>
      </c>
      <c r="E19" s="555"/>
      <c r="F19" s="555"/>
      <c r="G19" s="555"/>
      <c r="H19" s="555"/>
      <c r="I19" s="555"/>
      <c r="J19" s="555"/>
      <c r="K19" s="555"/>
      <c r="L19" s="555" t="s">
        <v>255</v>
      </c>
      <c r="M19" s="555"/>
      <c r="N19" s="555"/>
      <c r="O19" s="555"/>
      <c r="P19" s="555"/>
      <c r="Q19" s="555"/>
      <c r="R19" s="42"/>
      <c r="S19" s="42"/>
      <c r="T19" s="42"/>
      <c r="U19" s="42"/>
      <c r="V19" s="42"/>
      <c r="W19" s="42"/>
    </row>
    <row r="20" spans="2:23" ht="24.15" customHeight="1">
      <c r="B20" s="555"/>
      <c r="C20" s="555"/>
      <c r="D20" s="43" t="s">
        <v>256</v>
      </c>
      <c r="E20" s="43" t="s">
        <v>257</v>
      </c>
      <c r="F20" s="41" t="s">
        <v>258</v>
      </c>
      <c r="G20" s="44" t="s">
        <v>259</v>
      </c>
      <c r="H20" s="45" t="s">
        <v>260</v>
      </c>
      <c r="I20" s="41" t="s">
        <v>261</v>
      </c>
      <c r="J20" s="41" t="s">
        <v>262</v>
      </c>
      <c r="K20" s="41" t="s">
        <v>263</v>
      </c>
      <c r="L20" s="43" t="s">
        <v>256</v>
      </c>
      <c r="M20" s="43" t="s">
        <v>257</v>
      </c>
      <c r="N20" s="41" t="s">
        <v>258</v>
      </c>
      <c r="O20" s="44" t="s">
        <v>264</v>
      </c>
      <c r="P20" s="45" t="s">
        <v>260</v>
      </c>
      <c r="Q20" s="41" t="s">
        <v>261</v>
      </c>
      <c r="R20" s="42"/>
      <c r="S20" s="42"/>
      <c r="T20" s="42"/>
      <c r="U20" s="42"/>
      <c r="V20" s="42"/>
      <c r="W20" s="42"/>
    </row>
    <row r="21" spans="2:23" ht="24.15" customHeight="1">
      <c r="B21" s="553" t="s">
        <v>11</v>
      </c>
      <c r="C21" s="553"/>
      <c r="D21" s="46" t="s">
        <v>265</v>
      </c>
      <c r="E21" s="46" t="s">
        <v>265</v>
      </c>
      <c r="F21" s="47"/>
      <c r="G21" s="47"/>
      <c r="H21" s="47"/>
      <c r="I21" s="47"/>
      <c r="J21" s="47"/>
      <c r="K21" s="47"/>
      <c r="L21" s="46" t="s">
        <v>265</v>
      </c>
      <c r="M21" s="46" t="s">
        <v>265</v>
      </c>
      <c r="N21" s="47"/>
      <c r="O21" s="47"/>
      <c r="P21" s="47"/>
      <c r="Q21" s="47"/>
      <c r="R21" s="42"/>
      <c r="S21" s="42"/>
      <c r="T21" s="42"/>
      <c r="U21" s="42"/>
      <c r="V21" s="42"/>
      <c r="W21" s="42"/>
    </row>
    <row r="22" spans="2:23" ht="24.15" customHeight="1">
      <c r="B22" s="554" t="s">
        <v>12</v>
      </c>
      <c r="C22" s="554"/>
      <c r="D22" s="48" t="s">
        <v>265</v>
      </c>
      <c r="E22" s="48" t="s">
        <v>265</v>
      </c>
      <c r="F22" s="49"/>
      <c r="G22" s="49"/>
      <c r="H22" s="49"/>
      <c r="I22" s="49"/>
      <c r="J22" s="49"/>
      <c r="K22" s="49"/>
      <c r="L22" s="48" t="s">
        <v>265</v>
      </c>
      <c r="M22" s="48" t="s">
        <v>265</v>
      </c>
      <c r="N22" s="49"/>
      <c r="O22" s="49"/>
      <c r="P22" s="49"/>
      <c r="Q22" s="49"/>
      <c r="R22" s="42"/>
      <c r="S22" s="42"/>
      <c r="T22" s="42"/>
      <c r="U22" s="42"/>
      <c r="V22" s="42"/>
      <c r="W22" s="42"/>
    </row>
    <row r="23" spans="2:23" ht="24.15" customHeight="1">
      <c r="B23" s="553" t="s">
        <v>266</v>
      </c>
      <c r="C23" s="553"/>
      <c r="D23" s="46" t="s">
        <v>265</v>
      </c>
      <c r="E23" s="46" t="s">
        <v>265</v>
      </c>
      <c r="F23" s="47"/>
      <c r="G23" s="47"/>
      <c r="H23" s="47"/>
      <c r="I23" s="47"/>
      <c r="J23" s="47"/>
      <c r="K23" s="47"/>
      <c r="L23" s="46" t="s">
        <v>265</v>
      </c>
      <c r="M23" s="46" t="s">
        <v>265</v>
      </c>
      <c r="N23" s="47"/>
      <c r="O23" s="47"/>
      <c r="P23" s="47"/>
      <c r="Q23" s="47"/>
      <c r="R23" s="42"/>
      <c r="S23" s="42"/>
      <c r="T23" s="42"/>
      <c r="U23" s="42"/>
      <c r="V23" s="42"/>
      <c r="W23" s="42"/>
    </row>
    <row r="24" spans="2:23" ht="24.15" customHeight="1">
      <c r="B24" s="554" t="s">
        <v>13</v>
      </c>
      <c r="C24" s="554"/>
      <c r="D24" s="48" t="s">
        <v>265</v>
      </c>
      <c r="E24" s="48" t="s">
        <v>265</v>
      </c>
      <c r="F24" s="48" t="s">
        <v>265</v>
      </c>
      <c r="G24" s="48" t="s">
        <v>265</v>
      </c>
      <c r="H24" s="50" t="s">
        <v>267</v>
      </c>
      <c r="I24" s="49"/>
      <c r="J24" s="49"/>
      <c r="K24" s="49"/>
      <c r="L24" s="48" t="s">
        <v>265</v>
      </c>
      <c r="M24" s="48" t="s">
        <v>265</v>
      </c>
      <c r="N24" s="48" t="s">
        <v>265</v>
      </c>
      <c r="O24" s="48" t="s">
        <v>265</v>
      </c>
      <c r="P24" s="49"/>
      <c r="Q24" s="49"/>
      <c r="R24" s="42"/>
      <c r="S24" s="42"/>
      <c r="T24" s="42"/>
      <c r="U24" s="42"/>
      <c r="V24" s="42"/>
      <c r="W24" s="42"/>
    </row>
    <row r="25" spans="2:23" ht="24.15" customHeight="1">
      <c r="B25" s="553" t="s">
        <v>268</v>
      </c>
      <c r="C25" s="553"/>
      <c r="D25" s="46" t="s">
        <v>265</v>
      </c>
      <c r="E25" s="46" t="s">
        <v>265</v>
      </c>
      <c r="F25" s="46" t="s">
        <v>265</v>
      </c>
      <c r="G25" s="47"/>
      <c r="H25" s="47"/>
      <c r="I25" s="47"/>
      <c r="J25" s="47"/>
      <c r="K25" s="47"/>
      <c r="L25" s="46" t="s">
        <v>265</v>
      </c>
      <c r="M25" s="46" t="s">
        <v>265</v>
      </c>
      <c r="N25" s="46" t="s">
        <v>265</v>
      </c>
      <c r="O25" s="47"/>
      <c r="P25" s="47"/>
      <c r="Q25" s="47"/>
      <c r="R25" s="42"/>
      <c r="S25" s="42"/>
      <c r="T25" s="42"/>
      <c r="U25" s="42"/>
      <c r="V25" s="42"/>
      <c r="W25" s="42"/>
    </row>
    <row r="26" spans="2:23" ht="24.15" customHeight="1">
      <c r="B26" s="554" t="s">
        <v>14</v>
      </c>
      <c r="C26" s="554"/>
      <c r="D26" s="48" t="s">
        <v>265</v>
      </c>
      <c r="E26" s="48" t="s">
        <v>265</v>
      </c>
      <c r="F26" s="48" t="s">
        <v>265</v>
      </c>
      <c r="G26" s="48" t="s">
        <v>265</v>
      </c>
      <c r="H26" s="48" t="s">
        <v>265</v>
      </c>
      <c r="I26" s="49"/>
      <c r="J26" s="49"/>
      <c r="K26" s="49"/>
      <c r="L26" s="48" t="s">
        <v>265</v>
      </c>
      <c r="M26" s="48" t="s">
        <v>265</v>
      </c>
      <c r="N26" s="48" t="s">
        <v>265</v>
      </c>
      <c r="O26" s="48" t="s">
        <v>265</v>
      </c>
      <c r="P26" s="49"/>
      <c r="Q26" s="49"/>
      <c r="R26" s="42"/>
      <c r="S26" s="42"/>
      <c r="T26" s="42"/>
      <c r="U26" s="42"/>
      <c r="V26" s="42"/>
      <c r="W26" s="42"/>
    </row>
    <row r="27" spans="2:23" ht="24.15" customHeight="1">
      <c r="B27" s="553" t="s">
        <v>15</v>
      </c>
      <c r="C27" s="553"/>
      <c r="D27" s="46" t="s">
        <v>265</v>
      </c>
      <c r="E27" s="46" t="s">
        <v>265</v>
      </c>
      <c r="F27" s="46" t="s">
        <v>265</v>
      </c>
      <c r="G27" s="46" t="s">
        <v>265</v>
      </c>
      <c r="H27" s="50" t="s">
        <v>267</v>
      </c>
      <c r="I27" s="47"/>
      <c r="J27" s="47"/>
      <c r="K27" s="47"/>
      <c r="L27" s="46" t="s">
        <v>265</v>
      </c>
      <c r="M27" s="46" t="s">
        <v>265</v>
      </c>
      <c r="N27" s="46" t="s">
        <v>265</v>
      </c>
      <c r="O27" s="46" t="s">
        <v>265</v>
      </c>
      <c r="P27" s="47"/>
      <c r="Q27" s="47"/>
      <c r="R27" s="42"/>
      <c r="S27" s="42"/>
      <c r="T27" s="42"/>
      <c r="U27" s="42"/>
      <c r="V27" s="42"/>
      <c r="W27" s="42"/>
    </row>
    <row r="28" spans="2:23" ht="24.15" customHeight="1">
      <c r="B28" s="554" t="s">
        <v>137</v>
      </c>
      <c r="C28" s="554"/>
      <c r="D28" s="48" t="s">
        <v>265</v>
      </c>
      <c r="E28" s="48" t="s">
        <v>265</v>
      </c>
      <c r="F28" s="48" t="s">
        <v>265</v>
      </c>
      <c r="G28" s="48" t="s">
        <v>265</v>
      </c>
      <c r="H28" s="48" t="s">
        <v>265</v>
      </c>
      <c r="I28" s="49"/>
      <c r="J28" s="49"/>
      <c r="K28" s="49"/>
      <c r="L28" s="48" t="s">
        <v>265</v>
      </c>
      <c r="M28" s="48" t="s">
        <v>265</v>
      </c>
      <c r="N28" s="48" t="s">
        <v>265</v>
      </c>
      <c r="O28" s="48" t="s">
        <v>265</v>
      </c>
      <c r="P28" s="48" t="s">
        <v>265</v>
      </c>
      <c r="Q28" s="49"/>
      <c r="R28" s="42"/>
      <c r="S28" s="42"/>
      <c r="T28" s="42"/>
      <c r="U28" s="42"/>
      <c r="V28" s="42"/>
      <c r="W28" s="42"/>
    </row>
    <row r="29" spans="2:23" ht="24.15" customHeight="1">
      <c r="B29" s="553" t="s">
        <v>269</v>
      </c>
      <c r="C29" s="553"/>
      <c r="D29" s="46" t="s">
        <v>265</v>
      </c>
      <c r="E29" s="46" t="s">
        <v>265</v>
      </c>
      <c r="F29" s="46" t="s">
        <v>265</v>
      </c>
      <c r="G29" s="46" t="s">
        <v>265</v>
      </c>
      <c r="H29" s="46" t="s">
        <v>265</v>
      </c>
      <c r="I29" s="47"/>
      <c r="J29" s="47"/>
      <c r="K29" s="47"/>
      <c r="L29" s="46" t="s">
        <v>265</v>
      </c>
      <c r="M29" s="46" t="s">
        <v>265</v>
      </c>
      <c r="N29" s="46" t="s">
        <v>265</v>
      </c>
      <c r="O29" s="46" t="s">
        <v>265</v>
      </c>
      <c r="P29" s="46" t="s">
        <v>265</v>
      </c>
      <c r="Q29" s="47"/>
      <c r="R29" s="42"/>
      <c r="S29" s="42"/>
      <c r="T29" s="42"/>
      <c r="U29" s="42"/>
      <c r="V29" s="42"/>
      <c r="W29" s="42"/>
    </row>
    <row r="30" spans="2:23" ht="24.15" customHeight="1">
      <c r="B30" s="554" t="s">
        <v>16</v>
      </c>
      <c r="C30" s="554"/>
      <c r="D30" s="49"/>
      <c r="E30" s="49"/>
      <c r="F30" s="48" t="s">
        <v>265</v>
      </c>
      <c r="G30" s="48" t="s">
        <v>265</v>
      </c>
      <c r="H30" s="48" t="s">
        <v>265</v>
      </c>
      <c r="I30" s="48" t="s">
        <v>265</v>
      </c>
      <c r="J30" s="48" t="s">
        <v>265</v>
      </c>
      <c r="K30" s="49"/>
      <c r="L30" s="49"/>
      <c r="M30" s="49"/>
      <c r="N30" s="48" t="s">
        <v>265</v>
      </c>
      <c r="O30" s="48" t="s">
        <v>265</v>
      </c>
      <c r="P30" s="48" t="s">
        <v>265</v>
      </c>
      <c r="Q30" s="48" t="s">
        <v>265</v>
      </c>
      <c r="R30" s="42"/>
      <c r="S30" s="42"/>
      <c r="T30" s="42"/>
      <c r="U30" s="42"/>
      <c r="V30" s="42"/>
      <c r="W30" s="42"/>
    </row>
    <row r="31" spans="2:23" ht="24.15" customHeight="1">
      <c r="B31" s="553" t="s">
        <v>17</v>
      </c>
      <c r="C31" s="553"/>
      <c r="D31" s="47"/>
      <c r="E31" s="47"/>
      <c r="F31" s="46" t="s">
        <v>265</v>
      </c>
      <c r="G31" s="46" t="s">
        <v>265</v>
      </c>
      <c r="H31" s="46" t="s">
        <v>265</v>
      </c>
      <c r="I31" s="46" t="s">
        <v>265</v>
      </c>
      <c r="J31" s="46" t="s">
        <v>265</v>
      </c>
      <c r="K31" s="47"/>
      <c r="L31" s="47"/>
      <c r="M31" s="47"/>
      <c r="N31" s="46" t="s">
        <v>265</v>
      </c>
      <c r="O31" s="46" t="s">
        <v>265</v>
      </c>
      <c r="P31" s="46" t="s">
        <v>265</v>
      </c>
      <c r="Q31" s="46" t="s">
        <v>265</v>
      </c>
      <c r="R31" s="42"/>
      <c r="S31" s="42"/>
      <c r="T31" s="42"/>
      <c r="U31" s="42"/>
      <c r="V31" s="42"/>
      <c r="W31" s="42"/>
    </row>
    <row r="32" spans="2:23" ht="24.15" customHeight="1">
      <c r="B32" s="554" t="s">
        <v>270</v>
      </c>
      <c r="C32" s="554"/>
      <c r="D32" s="49"/>
      <c r="E32" s="49"/>
      <c r="F32" s="48" t="s">
        <v>265</v>
      </c>
      <c r="G32" s="48" t="s">
        <v>265</v>
      </c>
      <c r="H32" s="48" t="s">
        <v>265</v>
      </c>
      <c r="I32" s="48" t="s">
        <v>265</v>
      </c>
      <c r="J32" s="50" t="s">
        <v>271</v>
      </c>
      <c r="K32" s="49"/>
      <c r="L32" s="49"/>
      <c r="M32" s="49"/>
      <c r="N32" s="48" t="s">
        <v>265</v>
      </c>
      <c r="O32" s="48" t="s">
        <v>265</v>
      </c>
      <c r="P32" s="48" t="s">
        <v>265</v>
      </c>
      <c r="Q32" s="48" t="s">
        <v>265</v>
      </c>
      <c r="R32" s="42"/>
      <c r="S32" s="42"/>
      <c r="T32" s="42"/>
      <c r="U32" s="42"/>
      <c r="V32" s="42"/>
      <c r="W32" s="42"/>
    </row>
    <row r="33" spans="2:23" ht="24.15" customHeight="1">
      <c r="B33" s="553" t="s">
        <v>272</v>
      </c>
      <c r="C33" s="553"/>
      <c r="D33" s="47"/>
      <c r="E33" s="47"/>
      <c r="F33" s="46" t="s">
        <v>265</v>
      </c>
      <c r="G33" s="46" t="s">
        <v>265</v>
      </c>
      <c r="H33" s="46" t="s">
        <v>265</v>
      </c>
      <c r="I33" s="46" t="s">
        <v>265</v>
      </c>
      <c r="J33" s="46" t="s">
        <v>265</v>
      </c>
      <c r="K33" s="46" t="s">
        <v>265</v>
      </c>
      <c r="L33" s="47"/>
      <c r="M33" s="47"/>
      <c r="N33" s="46" t="s">
        <v>265</v>
      </c>
      <c r="O33" s="46" t="s">
        <v>265</v>
      </c>
      <c r="P33" s="46" t="s">
        <v>265</v>
      </c>
      <c r="Q33" s="46" t="s">
        <v>265</v>
      </c>
      <c r="R33" s="42"/>
      <c r="S33" s="42"/>
      <c r="T33" s="42"/>
      <c r="U33" s="42"/>
      <c r="V33" s="42"/>
      <c r="W33" s="42"/>
    </row>
    <row r="34" spans="2:23" ht="24.15" customHeight="1">
      <c r="B34" s="554" t="s">
        <v>273</v>
      </c>
      <c r="C34" s="554"/>
      <c r="D34" s="49"/>
      <c r="E34" s="49"/>
      <c r="F34" s="48" t="s">
        <v>265</v>
      </c>
      <c r="G34" s="48" t="s">
        <v>265</v>
      </c>
      <c r="H34" s="48" t="s">
        <v>265</v>
      </c>
      <c r="I34" s="48" t="s">
        <v>265</v>
      </c>
      <c r="J34" s="48" t="s">
        <v>265</v>
      </c>
      <c r="K34" s="48" t="s">
        <v>265</v>
      </c>
      <c r="L34" s="49"/>
      <c r="M34" s="49"/>
      <c r="N34" s="48" t="s">
        <v>265</v>
      </c>
      <c r="O34" s="48" t="s">
        <v>265</v>
      </c>
      <c r="P34" s="48" t="s">
        <v>265</v>
      </c>
      <c r="Q34" s="48" t="s">
        <v>265</v>
      </c>
      <c r="R34" s="42"/>
      <c r="S34" s="42"/>
      <c r="T34" s="42"/>
      <c r="U34" s="42"/>
      <c r="V34" s="42"/>
      <c r="W34" s="42"/>
    </row>
    <row r="35" spans="2:23" ht="24.15" customHeight="1">
      <c r="B35" s="553" t="s">
        <v>18</v>
      </c>
      <c r="C35" s="553"/>
      <c r="D35" s="47"/>
      <c r="E35" s="47"/>
      <c r="F35" s="46" t="s">
        <v>265</v>
      </c>
      <c r="G35" s="46" t="s">
        <v>265</v>
      </c>
      <c r="H35" s="46" t="s">
        <v>265</v>
      </c>
      <c r="I35" s="46" t="s">
        <v>265</v>
      </c>
      <c r="J35" s="46" t="s">
        <v>265</v>
      </c>
      <c r="K35" s="46" t="s">
        <v>265</v>
      </c>
      <c r="L35" s="47"/>
      <c r="M35" s="47"/>
      <c r="N35" s="46" t="s">
        <v>265</v>
      </c>
      <c r="O35" s="46" t="s">
        <v>265</v>
      </c>
      <c r="P35" s="46" t="s">
        <v>265</v>
      </c>
      <c r="Q35" s="46" t="s">
        <v>265</v>
      </c>
      <c r="R35" s="42"/>
      <c r="S35" s="42"/>
      <c r="T35" s="42"/>
      <c r="U35" s="42"/>
      <c r="V35" s="42"/>
      <c r="W35" s="42"/>
    </row>
    <row r="36" spans="2:23" ht="24.15" customHeight="1">
      <c r="B36" s="554" t="s">
        <v>19</v>
      </c>
      <c r="C36" s="554"/>
      <c r="D36" s="49"/>
      <c r="E36" s="49"/>
      <c r="F36" s="48" t="s">
        <v>265</v>
      </c>
      <c r="G36" s="48" t="s">
        <v>265</v>
      </c>
      <c r="H36" s="48" t="s">
        <v>265</v>
      </c>
      <c r="I36" s="48" t="s">
        <v>265</v>
      </c>
      <c r="J36" s="48" t="s">
        <v>265</v>
      </c>
      <c r="K36" s="48" t="s">
        <v>265</v>
      </c>
      <c r="L36" s="49"/>
      <c r="M36" s="49"/>
      <c r="N36" s="48" t="s">
        <v>265</v>
      </c>
      <c r="O36" s="48" t="s">
        <v>265</v>
      </c>
      <c r="P36" s="48" t="s">
        <v>265</v>
      </c>
      <c r="Q36" s="48" t="s">
        <v>265</v>
      </c>
      <c r="R36" s="42"/>
      <c r="S36" s="42"/>
      <c r="T36" s="42"/>
      <c r="U36" s="42"/>
      <c r="V36" s="42"/>
      <c r="W36" s="42"/>
    </row>
    <row r="37" spans="2:23" ht="24.15" customHeight="1">
      <c r="B37" s="553" t="s">
        <v>20</v>
      </c>
      <c r="C37" s="553"/>
      <c r="D37" s="47"/>
      <c r="E37" s="47"/>
      <c r="F37" s="47"/>
      <c r="G37" s="47"/>
      <c r="H37" s="47"/>
      <c r="I37" s="46" t="s">
        <v>265</v>
      </c>
      <c r="J37" s="46" t="s">
        <v>265</v>
      </c>
      <c r="K37" s="46" t="s">
        <v>265</v>
      </c>
      <c r="L37" s="47"/>
      <c r="M37" s="47"/>
      <c r="N37" s="47"/>
      <c r="O37" s="47"/>
      <c r="P37" s="47"/>
      <c r="Q37" s="46" t="s">
        <v>265</v>
      </c>
      <c r="R37" s="42"/>
      <c r="S37" s="42"/>
      <c r="T37" s="42"/>
      <c r="U37" s="42"/>
      <c r="V37" s="42"/>
      <c r="W37" s="42"/>
    </row>
    <row r="38" spans="2:23" ht="24.15" customHeight="1">
      <c r="B38" s="556"/>
      <c r="C38" s="556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</row>
    <row r="39" spans="2:23" ht="24.15" customHeight="1">
      <c r="B39" s="556"/>
      <c r="C39" s="556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</row>
    <row r="40" spans="2:23" ht="24.15" customHeight="1">
      <c r="B40" s="555" t="s">
        <v>252</v>
      </c>
      <c r="C40" s="555"/>
      <c r="D40" s="555" t="s">
        <v>253</v>
      </c>
      <c r="E40" s="555"/>
      <c r="F40" s="555"/>
      <c r="G40" s="555"/>
      <c r="H40" s="555"/>
      <c r="I40" s="555"/>
      <c r="J40" s="555"/>
      <c r="K40" s="555"/>
      <c r="L40" s="555"/>
      <c r="M40" s="555"/>
      <c r="N40" s="555"/>
      <c r="O40" s="555"/>
      <c r="P40" s="555"/>
      <c r="Q40" s="555"/>
      <c r="R40" s="555"/>
      <c r="S40" s="555"/>
      <c r="T40" s="555"/>
      <c r="U40" s="555"/>
      <c r="V40" s="555"/>
      <c r="W40" s="555"/>
    </row>
    <row r="41" spans="2:23" ht="24.15" customHeight="1">
      <c r="B41" s="555"/>
      <c r="C41" s="555"/>
      <c r="D41" s="41" t="s">
        <v>274</v>
      </c>
      <c r="E41" s="41" t="s">
        <v>275</v>
      </c>
      <c r="F41" s="41" t="s">
        <v>276</v>
      </c>
      <c r="G41" s="41" t="s">
        <v>277</v>
      </c>
      <c r="H41" s="41" t="s">
        <v>278</v>
      </c>
      <c r="I41" s="41" t="s">
        <v>279</v>
      </c>
      <c r="J41" s="41" t="s">
        <v>280</v>
      </c>
      <c r="K41" s="41" t="s">
        <v>281</v>
      </c>
      <c r="L41" s="41" t="s">
        <v>282</v>
      </c>
      <c r="M41" s="41" t="s">
        <v>283</v>
      </c>
      <c r="N41" s="41" t="s">
        <v>284</v>
      </c>
      <c r="O41" s="41" t="s">
        <v>285</v>
      </c>
      <c r="P41" s="41" t="s">
        <v>286</v>
      </c>
      <c r="Q41" s="41" t="s">
        <v>287</v>
      </c>
      <c r="R41" s="41" t="s">
        <v>288</v>
      </c>
      <c r="S41" s="41" t="s">
        <v>289</v>
      </c>
      <c r="T41" s="41" t="s">
        <v>290</v>
      </c>
      <c r="U41" s="41" t="s">
        <v>291</v>
      </c>
      <c r="V41" s="41" t="s">
        <v>292</v>
      </c>
      <c r="W41" s="41" t="s">
        <v>293</v>
      </c>
    </row>
    <row r="42" spans="2:23" ht="24.15" customHeight="1">
      <c r="B42" s="555"/>
      <c r="C42" s="555"/>
      <c r="D42" s="43" t="s">
        <v>294</v>
      </c>
      <c r="E42" s="43" t="s">
        <v>295</v>
      </c>
      <c r="F42" s="43" t="s">
        <v>256</v>
      </c>
      <c r="G42" s="43" t="s">
        <v>296</v>
      </c>
      <c r="H42" s="43"/>
      <c r="I42" s="43" t="s">
        <v>257</v>
      </c>
      <c r="J42" s="43" t="s">
        <v>297</v>
      </c>
      <c r="K42" s="43" t="s">
        <v>258</v>
      </c>
      <c r="L42" s="45" t="s">
        <v>298</v>
      </c>
      <c r="M42" s="45" t="s">
        <v>299</v>
      </c>
      <c r="N42" s="45" t="s">
        <v>260</v>
      </c>
      <c r="O42" s="45" t="s">
        <v>300</v>
      </c>
      <c r="P42" s="43" t="s">
        <v>261</v>
      </c>
      <c r="Q42" s="45" t="s">
        <v>301</v>
      </c>
      <c r="R42" s="45" t="s">
        <v>302</v>
      </c>
      <c r="S42" s="45" t="s">
        <v>303</v>
      </c>
      <c r="T42" s="43" t="s">
        <v>263</v>
      </c>
      <c r="U42" s="45" t="s">
        <v>304</v>
      </c>
      <c r="V42" s="43" t="s">
        <v>305</v>
      </c>
      <c r="W42" s="43" t="s">
        <v>306</v>
      </c>
    </row>
    <row r="43" spans="2:23" ht="24.15" customHeight="1">
      <c r="B43" s="553" t="s">
        <v>11</v>
      </c>
      <c r="C43" s="553"/>
      <c r="D43" s="46" t="s">
        <v>265</v>
      </c>
      <c r="E43" s="46" t="s">
        <v>265</v>
      </c>
      <c r="F43" s="46" t="s">
        <v>265</v>
      </c>
      <c r="G43" s="46" t="s">
        <v>265</v>
      </c>
      <c r="H43" s="46" t="s">
        <v>265</v>
      </c>
      <c r="I43" s="46" t="s">
        <v>265</v>
      </c>
      <c r="J43" s="46" t="s">
        <v>265</v>
      </c>
      <c r="K43" s="47"/>
      <c r="L43" s="46"/>
      <c r="M43" s="46"/>
      <c r="N43" s="47"/>
      <c r="O43" s="47"/>
      <c r="P43" s="47"/>
      <c r="Q43" s="47"/>
      <c r="R43" s="47"/>
      <c r="S43" s="47"/>
      <c r="T43" s="47"/>
      <c r="U43" s="47"/>
      <c r="V43" s="47"/>
      <c r="W43" s="47"/>
    </row>
    <row r="44" spans="2:23" ht="24.15" customHeight="1">
      <c r="B44" s="554" t="s">
        <v>12</v>
      </c>
      <c r="C44" s="554"/>
      <c r="D44" s="48" t="s">
        <v>265</v>
      </c>
      <c r="E44" s="48" t="s">
        <v>265</v>
      </c>
      <c r="F44" s="48" t="s">
        <v>265</v>
      </c>
      <c r="G44" s="48" t="s">
        <v>265</v>
      </c>
      <c r="H44" s="48" t="s">
        <v>265</v>
      </c>
      <c r="I44" s="48" t="s">
        <v>265</v>
      </c>
      <c r="J44" s="48" t="s">
        <v>265</v>
      </c>
      <c r="K44" s="49"/>
      <c r="L44" s="48"/>
      <c r="M44" s="48"/>
      <c r="N44" s="49"/>
      <c r="O44" s="49"/>
      <c r="P44" s="49"/>
      <c r="Q44" s="49"/>
      <c r="R44" s="49"/>
      <c r="S44" s="49"/>
      <c r="T44" s="49"/>
      <c r="U44" s="49"/>
      <c r="V44" s="49"/>
      <c r="W44" s="49"/>
    </row>
    <row r="45" spans="2:23" ht="24.15" customHeight="1">
      <c r="B45" s="553" t="s">
        <v>266</v>
      </c>
      <c r="C45" s="553"/>
      <c r="D45" s="46" t="s">
        <v>265</v>
      </c>
      <c r="E45" s="46" t="s">
        <v>265</v>
      </c>
      <c r="F45" s="46" t="s">
        <v>265</v>
      </c>
      <c r="G45" s="46" t="s">
        <v>265</v>
      </c>
      <c r="H45" s="46" t="s">
        <v>265</v>
      </c>
      <c r="I45" s="46" t="s">
        <v>265</v>
      </c>
      <c r="J45" s="46" t="s">
        <v>265</v>
      </c>
      <c r="K45" s="47"/>
      <c r="L45" s="46"/>
      <c r="M45" s="46"/>
      <c r="N45" s="47"/>
      <c r="O45" s="47"/>
      <c r="P45" s="47"/>
      <c r="Q45" s="47"/>
      <c r="R45" s="47"/>
      <c r="S45" s="47"/>
      <c r="T45" s="47"/>
      <c r="U45" s="47"/>
      <c r="V45" s="47"/>
      <c r="W45" s="47"/>
    </row>
    <row r="46" spans="2:23" ht="24.15" customHeight="1">
      <c r="B46" s="554" t="s">
        <v>13</v>
      </c>
      <c r="C46" s="554"/>
      <c r="D46" s="48" t="s">
        <v>265</v>
      </c>
      <c r="E46" s="48" t="s">
        <v>265</v>
      </c>
      <c r="F46" s="48" t="s">
        <v>265</v>
      </c>
      <c r="G46" s="48" t="s">
        <v>265</v>
      </c>
      <c r="H46" s="48" t="s">
        <v>265</v>
      </c>
      <c r="I46" s="48" t="s">
        <v>265</v>
      </c>
      <c r="J46" s="48" t="s">
        <v>265</v>
      </c>
      <c r="K46" s="48" t="s">
        <v>265</v>
      </c>
      <c r="L46" s="48" t="s">
        <v>265</v>
      </c>
      <c r="M46" s="48" t="s">
        <v>265</v>
      </c>
      <c r="N46" s="48" t="s">
        <v>265</v>
      </c>
      <c r="O46" s="48" t="s">
        <v>265</v>
      </c>
      <c r="P46" s="49"/>
      <c r="Q46" s="49"/>
      <c r="R46" s="49"/>
      <c r="S46" s="49"/>
      <c r="T46" s="49"/>
      <c r="U46" s="49"/>
      <c r="V46" s="49"/>
      <c r="W46" s="49"/>
    </row>
    <row r="47" spans="2:23" ht="24.15" customHeight="1">
      <c r="B47" s="553" t="s">
        <v>268</v>
      </c>
      <c r="C47" s="553"/>
      <c r="D47" s="46" t="s">
        <v>265</v>
      </c>
      <c r="E47" s="46" t="s">
        <v>265</v>
      </c>
      <c r="F47" s="46" t="s">
        <v>265</v>
      </c>
      <c r="G47" s="46" t="s">
        <v>265</v>
      </c>
      <c r="H47" s="46" t="s">
        <v>265</v>
      </c>
      <c r="I47" s="46" t="s">
        <v>265</v>
      </c>
      <c r="J47" s="46" t="s">
        <v>265</v>
      </c>
      <c r="K47" s="46" t="s">
        <v>265</v>
      </c>
      <c r="L47" s="46" t="s">
        <v>265</v>
      </c>
      <c r="M47" s="46"/>
      <c r="N47" s="46"/>
      <c r="O47" s="47"/>
      <c r="P47" s="47"/>
      <c r="Q47" s="47"/>
      <c r="R47" s="47"/>
      <c r="S47" s="47"/>
      <c r="T47" s="47"/>
      <c r="U47" s="47"/>
      <c r="V47" s="47"/>
      <c r="W47" s="47"/>
    </row>
    <row r="48" spans="2:23" ht="24.15" customHeight="1">
      <c r="B48" s="554" t="s">
        <v>14</v>
      </c>
      <c r="C48" s="554"/>
      <c r="D48" s="48" t="s">
        <v>265</v>
      </c>
      <c r="E48" s="48" t="s">
        <v>265</v>
      </c>
      <c r="F48" s="48" t="s">
        <v>265</v>
      </c>
      <c r="G48" s="48" t="s">
        <v>265</v>
      </c>
      <c r="H48" s="48" t="s">
        <v>265</v>
      </c>
      <c r="I48" s="48" t="s">
        <v>265</v>
      </c>
      <c r="J48" s="48" t="s">
        <v>265</v>
      </c>
      <c r="K48" s="48" t="s">
        <v>265</v>
      </c>
      <c r="L48" s="48" t="s">
        <v>265</v>
      </c>
      <c r="M48" s="48" t="s">
        <v>265</v>
      </c>
      <c r="N48" s="48" t="s">
        <v>265</v>
      </c>
      <c r="O48" s="48" t="s">
        <v>265</v>
      </c>
      <c r="P48" s="49"/>
      <c r="Q48" s="49"/>
      <c r="R48" s="49"/>
      <c r="S48" s="49"/>
      <c r="T48" s="49"/>
      <c r="U48" s="49"/>
      <c r="V48" s="49"/>
      <c r="W48" s="49"/>
    </row>
    <row r="49" spans="2:23" ht="24.15" customHeight="1">
      <c r="B49" s="553" t="s">
        <v>15</v>
      </c>
      <c r="C49" s="553"/>
      <c r="D49" s="46" t="s">
        <v>265</v>
      </c>
      <c r="E49" s="46" t="s">
        <v>265</v>
      </c>
      <c r="F49" s="46" t="s">
        <v>265</v>
      </c>
      <c r="G49" s="46" t="s">
        <v>265</v>
      </c>
      <c r="H49" s="46" t="s">
        <v>265</v>
      </c>
      <c r="I49" s="46" t="s">
        <v>265</v>
      </c>
      <c r="J49" s="46" t="s">
        <v>265</v>
      </c>
      <c r="K49" s="46" t="s">
        <v>265</v>
      </c>
      <c r="L49" s="46" t="s">
        <v>265</v>
      </c>
      <c r="M49" s="46" t="s">
        <v>265</v>
      </c>
      <c r="N49" s="46" t="s">
        <v>265</v>
      </c>
      <c r="O49" s="46" t="s">
        <v>265</v>
      </c>
      <c r="P49" s="47"/>
      <c r="Q49" s="47"/>
      <c r="R49" s="47"/>
      <c r="S49" s="47"/>
      <c r="T49" s="47"/>
      <c r="U49" s="47"/>
      <c r="V49" s="47"/>
      <c r="W49" s="47"/>
    </row>
    <row r="50" spans="2:23" ht="24.15" customHeight="1">
      <c r="B50" s="554" t="s">
        <v>137</v>
      </c>
      <c r="C50" s="554"/>
      <c r="D50" s="48" t="s">
        <v>265</v>
      </c>
      <c r="E50" s="48" t="s">
        <v>265</v>
      </c>
      <c r="F50" s="48" t="s">
        <v>265</v>
      </c>
      <c r="G50" s="48" t="s">
        <v>265</v>
      </c>
      <c r="H50" s="48" t="s">
        <v>265</v>
      </c>
      <c r="I50" s="48" t="s">
        <v>265</v>
      </c>
      <c r="J50" s="48" t="s">
        <v>265</v>
      </c>
      <c r="K50" s="48" t="s">
        <v>265</v>
      </c>
      <c r="L50" s="48" t="s">
        <v>265</v>
      </c>
      <c r="M50" s="48" t="s">
        <v>265</v>
      </c>
      <c r="N50" s="48" t="s">
        <v>265</v>
      </c>
      <c r="O50" s="48" t="s">
        <v>265</v>
      </c>
      <c r="P50" s="48"/>
      <c r="Q50" s="49"/>
      <c r="R50" s="49"/>
      <c r="S50" s="49"/>
      <c r="T50" s="49"/>
      <c r="U50" s="49"/>
      <c r="V50" s="49"/>
      <c r="W50" s="49"/>
    </row>
    <row r="51" spans="2:23" ht="24.15" customHeight="1">
      <c r="B51" s="553" t="s">
        <v>269</v>
      </c>
      <c r="C51" s="553"/>
      <c r="D51" s="46" t="s">
        <v>265</v>
      </c>
      <c r="E51" s="46" t="s">
        <v>265</v>
      </c>
      <c r="F51" s="46" t="s">
        <v>265</v>
      </c>
      <c r="G51" s="46" t="s">
        <v>265</v>
      </c>
      <c r="H51" s="46" t="s">
        <v>265</v>
      </c>
      <c r="I51" s="46" t="s">
        <v>265</v>
      </c>
      <c r="J51" s="46" t="s">
        <v>265</v>
      </c>
      <c r="K51" s="46" t="s">
        <v>265</v>
      </c>
      <c r="L51" s="46" t="s">
        <v>265</v>
      </c>
      <c r="M51" s="46" t="s">
        <v>265</v>
      </c>
      <c r="N51" s="46" t="s">
        <v>265</v>
      </c>
      <c r="O51" s="46" t="s">
        <v>265</v>
      </c>
      <c r="P51" s="46"/>
      <c r="Q51" s="47"/>
      <c r="R51" s="47"/>
      <c r="S51" s="47"/>
      <c r="T51" s="47"/>
      <c r="U51" s="47"/>
      <c r="V51" s="47"/>
      <c r="W51" s="47"/>
    </row>
    <row r="52" spans="2:23" ht="24.15" customHeight="1">
      <c r="B52" s="554" t="s">
        <v>16</v>
      </c>
      <c r="C52" s="554"/>
      <c r="D52" s="49"/>
      <c r="E52" s="49"/>
      <c r="F52" s="48"/>
      <c r="G52" s="48"/>
      <c r="H52" s="48"/>
      <c r="I52" s="48"/>
      <c r="J52" s="48" t="s">
        <v>265</v>
      </c>
      <c r="K52" s="48" t="s">
        <v>265</v>
      </c>
      <c r="L52" s="48" t="s">
        <v>265</v>
      </c>
      <c r="M52" s="48" t="s">
        <v>265</v>
      </c>
      <c r="N52" s="48" t="s">
        <v>265</v>
      </c>
      <c r="O52" s="48" t="s">
        <v>265</v>
      </c>
      <c r="P52" s="48" t="s">
        <v>265</v>
      </c>
      <c r="Q52" s="48" t="s">
        <v>265</v>
      </c>
      <c r="R52" s="48" t="s">
        <v>265</v>
      </c>
      <c r="S52" s="48" t="s">
        <v>265</v>
      </c>
      <c r="T52" s="48"/>
      <c r="U52" s="48"/>
      <c r="V52" s="48"/>
      <c r="W52" s="48"/>
    </row>
    <row r="53" spans="2:23" ht="24.15" customHeight="1">
      <c r="B53" s="553" t="s">
        <v>17</v>
      </c>
      <c r="C53" s="553"/>
      <c r="D53" s="47"/>
      <c r="E53" s="47"/>
      <c r="F53" s="46"/>
      <c r="G53" s="46"/>
      <c r="H53" s="46"/>
      <c r="I53" s="46"/>
      <c r="J53" s="46" t="s">
        <v>265</v>
      </c>
      <c r="K53" s="46" t="s">
        <v>265</v>
      </c>
      <c r="L53" s="46" t="s">
        <v>265</v>
      </c>
      <c r="M53" s="46" t="s">
        <v>265</v>
      </c>
      <c r="N53" s="46" t="s">
        <v>265</v>
      </c>
      <c r="O53" s="46" t="s">
        <v>265</v>
      </c>
      <c r="P53" s="46" t="s">
        <v>265</v>
      </c>
      <c r="Q53" s="46" t="s">
        <v>265</v>
      </c>
      <c r="R53" s="46" t="s">
        <v>265</v>
      </c>
      <c r="S53" s="46" t="s">
        <v>265</v>
      </c>
      <c r="T53" s="46"/>
      <c r="U53" s="46"/>
      <c r="V53" s="46"/>
      <c r="W53" s="46"/>
    </row>
    <row r="54" spans="2:23" ht="24.15" customHeight="1">
      <c r="B54" s="554" t="s">
        <v>270</v>
      </c>
      <c r="C54" s="554"/>
      <c r="D54" s="49"/>
      <c r="E54" s="49"/>
      <c r="F54" s="48"/>
      <c r="G54" s="48"/>
      <c r="H54" s="48"/>
      <c r="I54" s="48"/>
      <c r="J54" s="48" t="s">
        <v>265</v>
      </c>
      <c r="K54" s="48" t="s">
        <v>265</v>
      </c>
      <c r="L54" s="48" t="s">
        <v>265</v>
      </c>
      <c r="M54" s="48" t="s">
        <v>265</v>
      </c>
      <c r="N54" s="48" t="s">
        <v>265</v>
      </c>
      <c r="O54" s="48" t="s">
        <v>265</v>
      </c>
      <c r="P54" s="48" t="s">
        <v>265</v>
      </c>
      <c r="Q54" s="48" t="s">
        <v>265</v>
      </c>
      <c r="R54" s="48" t="s">
        <v>265</v>
      </c>
      <c r="S54" s="48" t="s">
        <v>265</v>
      </c>
      <c r="T54" s="48"/>
      <c r="U54" s="48"/>
      <c r="V54" s="48"/>
      <c r="W54" s="48"/>
    </row>
    <row r="55" spans="2:23" ht="24.15" customHeight="1">
      <c r="B55" s="553" t="s">
        <v>272</v>
      </c>
      <c r="C55" s="553"/>
      <c r="D55" s="47"/>
      <c r="E55" s="47"/>
      <c r="F55" s="46"/>
      <c r="G55" s="46"/>
      <c r="H55" s="46"/>
      <c r="I55" s="46"/>
      <c r="J55" s="46" t="s">
        <v>265</v>
      </c>
      <c r="K55" s="46" t="s">
        <v>265</v>
      </c>
      <c r="L55" s="46" t="s">
        <v>265</v>
      </c>
      <c r="M55" s="46" t="s">
        <v>265</v>
      </c>
      <c r="N55" s="46" t="s">
        <v>265</v>
      </c>
      <c r="O55" s="46" t="s">
        <v>265</v>
      </c>
      <c r="P55" s="46" t="s">
        <v>265</v>
      </c>
      <c r="Q55" s="46" t="s">
        <v>265</v>
      </c>
      <c r="R55" s="46" t="s">
        <v>265</v>
      </c>
      <c r="S55" s="46" t="s">
        <v>265</v>
      </c>
      <c r="T55" s="46" t="s">
        <v>265</v>
      </c>
      <c r="U55" s="46" t="s">
        <v>265</v>
      </c>
      <c r="V55" s="46" t="s">
        <v>265</v>
      </c>
      <c r="W55" s="46"/>
    </row>
    <row r="56" spans="2:23" ht="24.15" customHeight="1">
      <c r="B56" s="554" t="s">
        <v>273</v>
      </c>
      <c r="C56" s="554"/>
      <c r="D56" s="49"/>
      <c r="E56" s="49"/>
      <c r="F56" s="48"/>
      <c r="G56" s="48"/>
      <c r="H56" s="48"/>
      <c r="I56" s="48"/>
      <c r="J56" s="48" t="s">
        <v>265</v>
      </c>
      <c r="K56" s="48" t="s">
        <v>265</v>
      </c>
      <c r="L56" s="48" t="s">
        <v>265</v>
      </c>
      <c r="M56" s="48" t="s">
        <v>265</v>
      </c>
      <c r="N56" s="48" t="s">
        <v>265</v>
      </c>
      <c r="O56" s="48" t="s">
        <v>265</v>
      </c>
      <c r="P56" s="48" t="s">
        <v>265</v>
      </c>
      <c r="Q56" s="48" t="s">
        <v>265</v>
      </c>
      <c r="R56" s="48" t="s">
        <v>265</v>
      </c>
      <c r="S56" s="48" t="s">
        <v>265</v>
      </c>
      <c r="T56" s="48" t="s">
        <v>265</v>
      </c>
      <c r="U56" s="48" t="s">
        <v>265</v>
      </c>
      <c r="V56" s="48" t="s">
        <v>265</v>
      </c>
      <c r="W56" s="48"/>
    </row>
    <row r="57" spans="2:23" ht="24.15" customHeight="1">
      <c r="B57" s="553" t="s">
        <v>18</v>
      </c>
      <c r="C57" s="553"/>
      <c r="D57" s="47"/>
      <c r="E57" s="47"/>
      <c r="F57" s="46"/>
      <c r="G57" s="46"/>
      <c r="H57" s="46"/>
      <c r="I57" s="46"/>
      <c r="J57" s="46" t="s">
        <v>265</v>
      </c>
      <c r="K57" s="46" t="s">
        <v>265</v>
      </c>
      <c r="L57" s="46" t="s">
        <v>265</v>
      </c>
      <c r="M57" s="46" t="s">
        <v>265</v>
      </c>
      <c r="N57" s="46" t="s">
        <v>265</v>
      </c>
      <c r="O57" s="46" t="s">
        <v>265</v>
      </c>
      <c r="P57" s="46" t="s">
        <v>265</v>
      </c>
      <c r="Q57" s="46" t="s">
        <v>265</v>
      </c>
      <c r="R57" s="46" t="s">
        <v>265</v>
      </c>
      <c r="S57" s="46" t="s">
        <v>265</v>
      </c>
      <c r="T57" s="46" t="s">
        <v>265</v>
      </c>
      <c r="U57" s="46" t="s">
        <v>265</v>
      </c>
      <c r="V57" s="46" t="s">
        <v>265</v>
      </c>
      <c r="W57" s="46"/>
    </row>
    <row r="58" spans="2:23" ht="24.15" customHeight="1">
      <c r="B58" s="554" t="s">
        <v>19</v>
      </c>
      <c r="C58" s="554"/>
      <c r="D58" s="49"/>
      <c r="E58" s="49"/>
      <c r="F58" s="48"/>
      <c r="G58" s="48"/>
      <c r="H58" s="48"/>
      <c r="I58" s="48"/>
      <c r="J58" s="48" t="s">
        <v>265</v>
      </c>
      <c r="K58" s="48" t="s">
        <v>265</v>
      </c>
      <c r="L58" s="48" t="s">
        <v>265</v>
      </c>
      <c r="M58" s="48" t="s">
        <v>265</v>
      </c>
      <c r="N58" s="48" t="s">
        <v>265</v>
      </c>
      <c r="O58" s="48" t="s">
        <v>265</v>
      </c>
      <c r="P58" s="48" t="s">
        <v>265</v>
      </c>
      <c r="Q58" s="48" t="s">
        <v>265</v>
      </c>
      <c r="R58" s="48" t="s">
        <v>265</v>
      </c>
      <c r="S58" s="48" t="s">
        <v>265</v>
      </c>
      <c r="T58" s="48" t="s">
        <v>265</v>
      </c>
      <c r="U58" s="48" t="s">
        <v>265</v>
      </c>
      <c r="V58" s="48"/>
      <c r="W58" s="48"/>
    </row>
    <row r="59" spans="2:23" ht="24.15" customHeight="1">
      <c r="B59" s="553" t="s">
        <v>20</v>
      </c>
      <c r="C59" s="553"/>
      <c r="D59" s="47"/>
      <c r="E59" s="47"/>
      <c r="F59" s="47"/>
      <c r="G59" s="47"/>
      <c r="H59" s="47"/>
      <c r="I59" s="46"/>
      <c r="J59" s="46"/>
      <c r="K59" s="46"/>
      <c r="L59" s="47"/>
      <c r="M59" s="47"/>
      <c r="N59" s="47"/>
      <c r="O59" s="47"/>
      <c r="P59" s="46" t="s">
        <v>265</v>
      </c>
      <c r="Q59" s="46" t="s">
        <v>265</v>
      </c>
      <c r="R59" s="46" t="s">
        <v>265</v>
      </c>
      <c r="S59" s="46" t="s">
        <v>265</v>
      </c>
      <c r="T59" s="46" t="s">
        <v>265</v>
      </c>
      <c r="U59" s="46" t="s">
        <v>265</v>
      </c>
      <c r="V59" s="46" t="s">
        <v>265</v>
      </c>
      <c r="W59" s="46" t="s">
        <v>265</v>
      </c>
    </row>
    <row r="60" spans="2:23" ht="24.15" customHeight="1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</row>
    <row r="61" spans="2:23" ht="24.15" customHeight="1">
      <c r="B61" s="51" t="s">
        <v>307</v>
      </c>
      <c r="C61" s="52" t="s">
        <v>308</v>
      </c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</row>
    <row r="62" spans="2:23" ht="24.15" customHeight="1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</row>
    <row r="63" spans="2:23" ht="24.15" customHeight="1">
      <c r="B63" s="51" t="s">
        <v>309</v>
      </c>
      <c r="C63" s="52" t="s">
        <v>310</v>
      </c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</row>
    <row r="64" spans="2:23" ht="24.15" customHeight="1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2:18" ht="24.15" customHeight="1">
      <c r="B65" s="5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</row>
    <row r="66" spans="2:18" ht="24.15" customHeight="1">
      <c r="B66" s="52" t="s">
        <v>311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</row>
    <row r="67" spans="2:18" ht="24.15" customHeight="1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</row>
    <row r="68" spans="2:18" ht="24.15" customHeight="1">
      <c r="B68" s="550"/>
      <c r="C68" s="550"/>
      <c r="D68" s="2"/>
      <c r="E68" s="550"/>
      <c r="F68" s="550"/>
      <c r="G68" s="2"/>
      <c r="H68" s="550"/>
      <c r="I68" s="550"/>
      <c r="J68" s="2"/>
      <c r="K68" s="550"/>
      <c r="L68" s="550"/>
      <c r="M68" s="2"/>
      <c r="N68" s="550"/>
      <c r="O68" s="550"/>
      <c r="P68" s="2"/>
      <c r="Q68" s="2"/>
      <c r="R68" s="2"/>
    </row>
    <row r="69" spans="2:18" ht="24.15" customHeight="1">
      <c r="B69" s="550"/>
      <c r="C69" s="550"/>
      <c r="D69" s="2"/>
      <c r="E69" s="550"/>
      <c r="F69" s="550"/>
      <c r="G69" s="2"/>
      <c r="H69" s="550"/>
      <c r="I69" s="550"/>
      <c r="J69" s="2"/>
      <c r="K69" s="550"/>
      <c r="L69" s="550"/>
      <c r="M69" s="2"/>
      <c r="N69" s="550"/>
      <c r="O69" s="550"/>
      <c r="P69" s="2"/>
      <c r="Q69" s="2"/>
      <c r="R69" s="2"/>
    </row>
    <row r="70" spans="2:18" ht="24.15" customHeight="1">
      <c r="B70" s="550"/>
      <c r="C70" s="550"/>
      <c r="D70" s="2"/>
      <c r="E70" s="550"/>
      <c r="F70" s="550"/>
      <c r="G70" s="2"/>
      <c r="H70" s="550"/>
      <c r="I70" s="550"/>
      <c r="J70" s="2"/>
      <c r="K70" s="550"/>
      <c r="L70" s="550"/>
      <c r="M70" s="2"/>
      <c r="N70" s="550"/>
      <c r="O70" s="550"/>
      <c r="P70" s="2"/>
      <c r="Q70" s="2"/>
      <c r="R70" s="2"/>
    </row>
    <row r="71" spans="2:18" ht="24.15" customHeight="1">
      <c r="B71" s="550"/>
      <c r="C71" s="550"/>
      <c r="D71" s="2"/>
      <c r="E71" s="550"/>
      <c r="F71" s="550"/>
      <c r="G71" s="2"/>
      <c r="H71" s="550"/>
      <c r="I71" s="550"/>
      <c r="J71" s="2"/>
      <c r="K71" s="550"/>
      <c r="L71" s="550"/>
      <c r="M71" s="2"/>
      <c r="N71" s="550"/>
      <c r="O71" s="550"/>
      <c r="P71" s="2"/>
      <c r="Q71" s="2"/>
      <c r="R71" s="2"/>
    </row>
    <row r="72" spans="2:18" ht="24.15" customHeight="1">
      <c r="B72" s="550"/>
      <c r="C72" s="550"/>
      <c r="D72" s="2"/>
      <c r="E72" s="550"/>
      <c r="F72" s="550"/>
      <c r="G72" s="2"/>
      <c r="H72" s="550"/>
      <c r="I72" s="550"/>
      <c r="J72" s="2"/>
      <c r="K72" s="550"/>
      <c r="L72" s="550"/>
      <c r="M72" s="2"/>
      <c r="N72" s="550"/>
      <c r="O72" s="550"/>
      <c r="P72" s="2"/>
      <c r="Q72" s="2"/>
      <c r="R72" s="2"/>
    </row>
    <row r="73" spans="2:18" ht="24.15" customHeight="1">
      <c r="B73" s="551" t="s">
        <v>24</v>
      </c>
      <c r="C73" s="551"/>
      <c r="D73" s="2"/>
      <c r="E73" s="552" t="s">
        <v>23</v>
      </c>
      <c r="F73" s="552"/>
      <c r="G73" s="2"/>
      <c r="H73" s="551" t="s">
        <v>312</v>
      </c>
      <c r="I73" s="551"/>
      <c r="J73" s="2"/>
      <c r="K73" s="551" t="s">
        <v>313</v>
      </c>
      <c r="L73" s="551"/>
      <c r="M73" s="2"/>
      <c r="N73" s="551" t="s">
        <v>25</v>
      </c>
      <c r="O73" s="551"/>
      <c r="P73" s="2"/>
      <c r="Q73" s="2"/>
      <c r="R73" s="2"/>
    </row>
    <row r="74" spans="2:18" ht="24.15" customHeight="1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</row>
    <row r="75" spans="2:18" ht="24.15" customHeight="1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</row>
    <row r="76" spans="2:18" ht="24.15" customHeight="1">
      <c r="B76" s="549" t="s">
        <v>75</v>
      </c>
      <c r="C76" s="549"/>
      <c r="D76" s="549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</row>
    <row r="77" spans="2:18" ht="24.15" customHeight="1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</row>
    <row r="78" spans="2:18" ht="24.15" customHeight="1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</row>
    <row r="79" spans="2:18" ht="24.15" customHeight="1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</row>
    <row r="80" spans="2:18" ht="24.15" customHeight="1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</row>
    <row r="81" spans="2:18" ht="24.15" customHeight="1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</row>
    <row r="82" spans="2:18" ht="24.15" customHeight="1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</row>
    <row r="83" spans="2:18" ht="24.15" customHeight="1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</row>
    <row r="84" spans="2:18" ht="24.15" customHeight="1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2:18" ht="24.15" customHeight="1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</row>
    <row r="86" spans="2:18" ht="24.15" customHeight="1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</row>
    <row r="87" spans="2:18" ht="24.15" customHeight="1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</row>
    <row r="88" spans="2:18" ht="24.15" customHeight="1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</row>
    <row r="89" spans="2:18" ht="24.15" customHeight="1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</row>
    <row r="90" spans="2:18" ht="24.15" customHeight="1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2:18" ht="24.15" customHeight="1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2:18" ht="24.15" customHeight="1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2:18" ht="24.15" customHeight="1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2:18" ht="24.15" customHeight="1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2:18" ht="24.15" customHeight="1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2:18" ht="24.15" customHeight="1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2:18" ht="24.15" customHeight="1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2:18" ht="24.15" customHeight="1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2:18" ht="24.15" customHeight="1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2:18" ht="24.15" customHeight="1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2:18" ht="24.15" customHeight="1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2:18" ht="24.15" customHeight="1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spans="2:18" ht="24.15" customHeight="1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</row>
    <row r="104" spans="2:18" ht="24.15" customHeight="1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spans="2:18" ht="24.15" customHeight="1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</row>
    <row r="106" spans="2:18" ht="24.15" customHeight="1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</row>
    <row r="107" spans="2:18" ht="24.15" customHeight="1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spans="2:18" ht="24.15" customHeight="1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spans="2:18" ht="24.15" customHeight="1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spans="2:18" ht="24.15" customHeight="1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</row>
    <row r="111" spans="2:18" ht="24.15" customHeight="1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</row>
    <row r="112" spans="2:18" ht="24.15" customHeight="1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</row>
    <row r="113" spans="2:18" ht="24.15" customHeight="1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</row>
    <row r="114" spans="2:18" ht="24.15" customHeight="1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</row>
    <row r="115" spans="2:18" ht="24.15" customHeight="1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</row>
    <row r="116" spans="2:18" ht="24.15" customHeight="1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</row>
    <row r="117" spans="2:18" ht="24.15" customHeight="1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</row>
    <row r="118" spans="2:18" ht="24.15" customHeight="1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</row>
    <row r="119" spans="2:18" ht="24.15" customHeight="1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</row>
    <row r="120" spans="2:18" ht="24.15" customHeight="1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</row>
    <row r="121" spans="2:18" ht="24.15" customHeight="1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</row>
    <row r="122" spans="2:18" ht="24.15" customHeight="1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</row>
    <row r="123" spans="2:18" ht="24.15" customHeight="1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</row>
    <row r="124" spans="2:18" ht="24.15" customHeight="1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</row>
    <row r="125" spans="2:18" s="2" customFormat="1" ht="24.15" customHeight="1"/>
    <row r="126" spans="2:18" ht="24.15" customHeight="1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</row>
    <row r="127" spans="2:18" ht="24.15" customHeight="1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</row>
    <row r="128" spans="2:18" ht="24.15" customHeight="1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</row>
    <row r="129" spans="2:18" ht="24.15" customHeight="1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</row>
    <row r="130" spans="2:18" ht="24.15" customHeight="1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</row>
    <row r="131" spans="2:18" ht="24.15" customHeight="1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</row>
    <row r="132" spans="2:18" ht="24.15" customHeight="1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</row>
    <row r="133" spans="2:18" ht="24.15" customHeight="1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</row>
    <row r="134" spans="2:18" ht="24.15" customHeight="1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</row>
    <row r="135" spans="2:18" ht="24.15" customHeight="1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</row>
    <row r="136" spans="2:18" ht="24.15" customHeight="1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</row>
    <row r="137" spans="2:18" ht="24.15" customHeight="1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</row>
    <row r="138" spans="2:18" ht="24.15" customHeight="1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</row>
    <row r="139" spans="2:18" ht="24.15" customHeight="1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</row>
    <row r="140" spans="2:18" ht="24.15" customHeight="1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</row>
    <row r="141" spans="2:18" ht="24.15" customHeight="1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</row>
    <row r="142" spans="2:18" ht="24.15" customHeight="1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</row>
    <row r="143" spans="2:18" ht="24.15" customHeight="1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</row>
    <row r="144" spans="2:18" ht="24.15" customHeight="1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</row>
    <row r="145" spans="2:18" ht="24.15" customHeight="1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</row>
    <row r="146" spans="2:18" ht="24.15" customHeight="1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</row>
    <row r="147" spans="2:18" ht="24.15" customHeight="1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</row>
    <row r="148" spans="2:18" ht="24.15" customHeight="1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</row>
    <row r="149" spans="2:18" ht="24.15" customHeight="1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</row>
    <row r="150" spans="2:18" ht="24.15" customHeight="1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</row>
    <row r="151" spans="2:18" ht="24.15" customHeight="1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</row>
    <row r="152" spans="2:18" ht="24.15" customHeight="1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</row>
    <row r="153" spans="2:18" ht="24.15" customHeight="1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</row>
    <row r="154" spans="2:18" ht="24.15" customHeight="1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</row>
    <row r="155" spans="2:18" ht="24.15" customHeight="1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</row>
    <row r="156" spans="2:18" ht="24.15" customHeight="1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</row>
    <row r="157" spans="2:18" ht="24.15" customHeight="1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</row>
    <row r="158" spans="2:18" ht="24.15" customHeight="1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</row>
    <row r="159" spans="2:18" ht="24.15" customHeight="1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</row>
    <row r="160" spans="2:18" ht="24.15" customHeight="1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</row>
    <row r="161" spans="2:18" ht="24.15" customHeight="1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</row>
    <row r="162" spans="2:18" ht="24.15" customHeight="1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</row>
    <row r="163" spans="2:18" ht="24.15" customHeight="1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</row>
    <row r="164" spans="2:18" ht="24.15" customHeight="1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</row>
    <row r="165" spans="2:18" ht="24.15" customHeight="1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</row>
    <row r="166" spans="2:18" ht="24.15" customHeight="1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</row>
    <row r="167" spans="2:18" ht="24.15" customHeight="1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</row>
    <row r="168" spans="2:18" ht="24.15" customHeight="1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</row>
    <row r="169" spans="2:18" ht="24.15" customHeight="1"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</row>
    <row r="170" spans="2:18" ht="24.15" customHeight="1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</row>
    <row r="171" spans="2:18" ht="24.15" customHeight="1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</row>
    <row r="172" spans="2:18" ht="24.15" customHeight="1"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</row>
    <row r="173" spans="2:18" ht="24.15" customHeight="1"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</row>
    <row r="174" spans="2:18" ht="24.15" customHeight="1"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</row>
    <row r="175" spans="2:18" ht="24.15" customHeight="1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</row>
    <row r="176" spans="2:18" ht="24.15" customHeight="1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</row>
    <row r="177" spans="2:18" ht="24.15" customHeight="1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</row>
    <row r="178" spans="2:18" ht="24.15" customHeight="1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</row>
    <row r="179" spans="2:18" ht="24.15" customHeight="1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</row>
    <row r="180" spans="2:18" ht="24.15" customHeight="1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</row>
    <row r="181" spans="2:18" ht="24.15" customHeight="1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</row>
    <row r="182" spans="2:18" ht="24.15" customHeight="1"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</row>
    <row r="183" spans="2:18" ht="24.15" customHeight="1"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</row>
    <row r="184" spans="2:18" ht="24.15" customHeight="1"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</row>
    <row r="185" spans="2:18" ht="24.15" customHeight="1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</row>
    <row r="186" spans="2:18" ht="24.15" customHeight="1"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</row>
    <row r="187" spans="2:18" ht="24.15" customHeight="1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</row>
    <row r="188" spans="2:18" ht="24.15" customHeight="1"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</row>
    <row r="189" spans="2:18" ht="24.15" customHeight="1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</row>
    <row r="190" spans="2:18" ht="24.15" customHeight="1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</row>
    <row r="191" spans="2:18" ht="24.15" customHeight="1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</row>
    <row r="192" spans="2:18" ht="24.15" customHeight="1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</row>
    <row r="193" spans="1:18" ht="24.15" customHeight="1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</row>
    <row r="194" spans="1:18" ht="24.15" customHeight="1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</row>
    <row r="195" spans="1:18" ht="24.15" customHeight="1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</row>
    <row r="196" spans="1:18" ht="24.15" customHeight="1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</row>
    <row r="197" spans="1:18" ht="24.15" customHeight="1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</row>
    <row r="198" spans="1:18" ht="24.15" customHeight="1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</row>
    <row r="199" spans="1:18" ht="24.15" customHeight="1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</row>
    <row r="200" spans="1:18" ht="24.15" customHeight="1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</row>
    <row r="201" spans="1:18" ht="24.15" customHeight="1"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</row>
    <row r="202" spans="1:18" ht="24.15" customHeight="1"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</row>
    <row r="203" spans="1:18" ht="24.15" customHeight="1"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</row>
    <row r="204" spans="1:18" ht="24.15" customHeight="1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</row>
    <row r="205" spans="1:18" ht="24.15" customHeight="1">
      <c r="A205" s="54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</row>
    <row r="206" spans="1:18" ht="24.15" customHeight="1"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</row>
    <row r="207" spans="1:18" ht="24.15" customHeight="1"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</row>
    <row r="208" spans="1:18" ht="24.15" customHeight="1"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</row>
    <row r="209" spans="2:18" ht="24.15" customHeight="1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</row>
    <row r="210" spans="2:18" ht="24.15" customHeight="1"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</row>
    <row r="211" spans="2:18" ht="24.15" customHeight="1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</row>
    <row r="212" spans="2:18" ht="24.15" customHeight="1"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</row>
    <row r="213" spans="2:18" ht="24.15" customHeight="1"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</row>
    <row r="214" spans="2:18" ht="24.15" customHeight="1"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</row>
    <row r="215" spans="2:18" ht="24.15" customHeight="1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spans="2:18" ht="24.15" customHeight="1"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</row>
    <row r="217" spans="2:18" ht="24.15" customHeight="1"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</row>
    <row r="218" spans="2:18" ht="24.15" customHeight="1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2:18" ht="24.15" customHeight="1"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2:18" ht="24.15" customHeight="1"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spans="2:18" ht="24.15" customHeight="1"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2:18" ht="24.15" customHeight="1"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2:18" ht="24.15" customHeight="1"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2:18" ht="24.15" customHeight="1"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2:18" ht="24.15" customHeight="1"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2:18" ht="24.15" customHeight="1"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2:18" ht="24.15" customHeight="1"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spans="2:18" ht="24.15" customHeight="1"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2:18" ht="24.15" customHeight="1"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2:18" ht="24.15" customHeight="1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2:18" ht="24.15" customHeight="1"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2:18" ht="24.15" customHeight="1"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2:18" ht="24.15" customHeight="1"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2:18" ht="24.15" customHeight="1"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2:18" ht="24.15" customHeight="1"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2:18" ht="24.15" customHeight="1"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2:18" ht="24.15" customHeight="1"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2:18" ht="24.15" customHeight="1"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2:18" ht="24.15" customHeight="1"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2:18" ht="24.15" customHeight="1"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2:18" ht="24.15" customHeight="1"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2:18" ht="24.15" customHeight="1"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2:18" ht="24.15" customHeight="1"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2:18" ht="24.15" customHeight="1"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2:18" ht="24.15" customHeight="1"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2:18" ht="24.15" customHeight="1"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2:18" ht="24.15" customHeight="1"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2:18" ht="24.15" customHeight="1"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2:18" ht="24.15" customHeight="1"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2:18" ht="24.15" customHeight="1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2:18" ht="24.15" customHeight="1"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2:18" ht="24.15" customHeight="1"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2:18" ht="24.15" customHeight="1"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2:18" ht="24.15" customHeight="1"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2:18" ht="24.15" customHeight="1"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2:18" ht="24.15" customHeight="1"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2:18" ht="24.15" customHeight="1"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2:18" ht="24.15" customHeight="1"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2:18" ht="24.15" customHeight="1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2:18" ht="24.15" customHeight="1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2:18" ht="24.15" customHeight="1"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2:18" ht="24.15" customHeight="1"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2:18" ht="24.15" customHeight="1"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2:18" ht="24.15" customHeight="1"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2:18" ht="24.15" customHeight="1"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2:18" ht="24.15" customHeight="1"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2:18" ht="24.15" customHeight="1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2:18" ht="24.15" customHeight="1"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2:18" ht="24.15" customHeight="1"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2:18" ht="24.15" customHeight="1"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2:18" ht="24.15" customHeight="1"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2:18" ht="24.15" customHeight="1"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2:18" ht="24.15" customHeight="1"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2:18" ht="24.15" customHeight="1"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2:18" ht="24.15" customHeight="1"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2:18" ht="24.15" customHeight="1"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2:18" ht="24.15" customHeight="1"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2:18" ht="24.15" customHeight="1"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2:18" ht="24.15" customHeight="1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2:18" ht="24.15" customHeight="1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2:18" ht="24.15" customHeight="1"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2:18" ht="24.15" customHeight="1"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2:18" ht="24.15" customHeight="1"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2:18" ht="24.15" customHeight="1"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2:18" ht="24.15" customHeight="1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2:18" ht="24.15" customHeight="1"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2:18" ht="24.15" customHeight="1"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2:18" ht="24.15" customHeight="1"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2:18" ht="24.15" customHeight="1"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2:18" ht="24.15" customHeight="1"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2:18" ht="24.15" customHeight="1"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2:18" ht="24.15" customHeight="1"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2:18" ht="24.15" customHeight="1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2:18" ht="24.15" customHeight="1"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2:18" ht="24.15" customHeight="1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2:18" ht="24.15" customHeight="1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2:18" ht="24.15" customHeight="1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2:18" s="2" customFormat="1" ht="24.15" customHeight="1"/>
    <row r="299" spans="2:18" s="2" customFormat="1" ht="24.15" customHeight="1"/>
    <row r="300" spans="2:18" ht="24.15" customHeight="1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2:18" ht="24.15" customHeight="1"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2:18" ht="24.15" customHeight="1"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2:18" ht="24.15" customHeight="1"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2:18" ht="24.15" customHeight="1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2:18" ht="24.15" customHeight="1"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2:18" ht="24.15" customHeight="1"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2:18" ht="24.15" customHeight="1"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2:18" ht="24.15" customHeight="1"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2:18" ht="24.15" customHeight="1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2:18" ht="24.15" customHeight="1"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2:18" ht="24.15" customHeight="1"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2:18" ht="24.15" customHeight="1"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2:18" ht="24.15" customHeight="1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2:18" ht="24.15" customHeight="1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2:18" ht="24.15" customHeight="1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2:18" ht="24.15" customHeight="1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2:18" ht="24.15" customHeight="1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2:18" ht="24.15" customHeight="1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2:18" ht="24.15" customHeight="1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2:18" ht="24.15" customHeight="1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2:18" ht="24.15" customHeight="1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2:18" ht="24.15" customHeight="1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2:18" ht="24.15" customHeight="1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2:18" ht="24.15" customHeight="1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2:18" ht="24.15" customHeight="1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2:18" ht="24.15" customHeight="1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2:18" ht="24.15" customHeight="1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2:18" ht="24.15" customHeight="1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2:18" ht="24.15" customHeight="1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2:18" ht="24.15" customHeight="1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2:18" ht="24.15" customHeight="1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2:18" ht="24.15" customHeight="1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2:18" ht="24.15" customHeight="1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2:18" ht="24.15" customHeight="1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2:18" ht="24.15" customHeight="1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2:18" ht="24.15" customHeight="1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2:18" ht="24.15" customHeight="1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2:18" ht="24.15" customHeight="1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2:18" ht="24.15" customHeight="1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2:18" ht="24.15" customHeight="1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2:18" ht="24.15" customHeight="1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2:18" ht="24.15" customHeight="1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2:18" ht="24.15" customHeight="1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2:18" ht="24.15" customHeight="1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2:18" ht="24.15" customHeight="1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2:18" ht="24.15" customHeight="1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2:18" ht="24.15" customHeight="1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2:18" ht="24.15" customHeight="1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2:18" ht="24.15" customHeight="1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2:18" ht="24.15" customHeight="1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2:18" ht="24.15" customHeight="1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2:18" ht="24.15" customHeight="1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2:18" ht="24.15" customHeight="1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2:18" ht="24.15" customHeight="1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2:18" ht="24.15" customHeight="1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2:18" ht="24.15" customHeight="1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2:18" ht="24.15" customHeight="1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2:18" ht="24.15" customHeight="1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2:18" ht="24.15" customHeight="1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2:18" ht="24.15" customHeight="1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2:18" ht="24.15" customHeight="1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2:18" ht="24.15" customHeight="1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2:18" ht="24.15" customHeight="1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2:18" ht="24.15" customHeight="1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2:18" ht="24.15" customHeight="1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2:18" ht="24.15" customHeight="1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2:18" ht="24.15" customHeight="1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2:18" ht="24.15" customHeight="1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2:18" ht="24.15" customHeight="1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2:18" ht="24.15" customHeight="1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2:18" ht="24.15" customHeight="1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2:18" ht="24.15" customHeight="1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2:18" ht="24.15" customHeight="1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2:18" ht="24.15" customHeight="1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2:18" ht="24.15" customHeight="1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2:18" ht="24.15" customHeight="1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2:18" ht="24.15" customHeight="1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2:18" ht="24.15" customHeight="1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2:18" ht="24.15" customHeight="1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2:18" ht="24.15" customHeight="1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2:18" ht="24.15" customHeight="1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2:18" ht="24.15" customHeight="1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2:18" ht="24.15" customHeight="1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2:18" ht="24.15" customHeight="1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2:18" ht="24.15" customHeight="1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2:18" ht="24.15" customHeight="1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2:18" ht="24.15" customHeight="1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2:18" ht="24.15" customHeight="1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2:18" ht="24.15" customHeight="1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2:18" ht="24.15" customHeight="1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2:18" ht="24.15" customHeight="1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2:18" ht="24.15" customHeight="1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2:18" ht="24.15" customHeight="1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2:18" ht="24.15" customHeight="1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2:18" ht="24.15" customHeight="1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2:18" ht="24.15" customHeight="1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2:18" ht="24.15" customHeight="1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2:18" ht="24.15" customHeight="1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2:18" ht="24.15" customHeight="1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2:18" ht="24.15" customHeight="1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2:18" ht="24.15" customHeight="1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2:18" ht="24.15" customHeight="1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2:18" ht="24.15" customHeight="1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2:18" ht="24.15" customHeight="1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2:18" ht="24.15" customHeight="1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2:18" ht="24.15" customHeight="1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2:18" ht="24.15" customHeight="1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2:18" ht="24.15" customHeight="1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2:18" ht="24.15" customHeight="1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2:18" ht="24.15" customHeight="1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2:18" ht="24.15" customHeight="1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</sheetData>
  <mergeCells count="63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8:C20"/>
    <mergeCell ref="D18:Q18"/>
    <mergeCell ref="D19:K19"/>
    <mergeCell ref="L19:Q19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2"/>
    <mergeCell ref="D40:W40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8:C72"/>
    <mergeCell ref="E68:F72"/>
    <mergeCell ref="B76:D76"/>
    <mergeCell ref="H68:I72"/>
    <mergeCell ref="K68:L72"/>
    <mergeCell ref="N68:O72"/>
    <mergeCell ref="B73:C73"/>
    <mergeCell ref="E73:F73"/>
    <mergeCell ref="H73:I73"/>
    <mergeCell ref="K73:L73"/>
    <mergeCell ref="N73:O73"/>
  </mergeCells>
  <hyperlinks>
    <hyperlink ref="L6" r:id="rId1" xr:uid="{00000000-0004-0000-0E00-000000000000}"/>
    <hyperlink ref="L8" r:id="rId2" xr:uid="{00000000-0004-0000-0E00-000001000000}"/>
    <hyperlink ref="L10" r:id="rId3" xr:uid="{00000000-0004-0000-0E00-000002000000}"/>
    <hyperlink ref="L12" r:id="rId4" xr:uid="{00000000-0004-0000-0E00-000003000000}"/>
    <hyperlink ref="L14" r:id="rId5" location="introduce-cool-config" xr:uid="{00000000-0004-0000-0E00-000004000000}"/>
    <hyperlink ref="B76" location="Содержание!A1" display="Вернуться к Содержанию" xr:uid="{00000000-0004-0000-0E00-000005000000}"/>
  </hyperlinks>
  <pageMargins left="0.75" right="0.75" top="1" bottom="1" header="0.511811023622047" footer="0.5"/>
  <pageSetup paperSize="9" orientation="portrait" horizontalDpi="300" verticalDpi="300" r:id="rId6"/>
  <headerFooter>
    <oddFooter>&amp;C_x005F_x000D_&amp;1#&amp;"Calibri,Обычный"&amp;10&amp;K000000 Classified as Public</oddFooter>
  </headerFooter>
  <drawing r:id="rId7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6127E-419D-453A-8049-82BB2255E905}">
  <dimension ref="A3:AF40"/>
  <sheetViews>
    <sheetView zoomScale="70" zoomScaleNormal="70" workbookViewId="0"/>
  </sheetViews>
  <sheetFormatPr defaultRowHeight="13.2"/>
  <cols>
    <col min="2" max="2" width="13" customWidth="1"/>
    <col min="3" max="3" width="14.109375" customWidth="1"/>
    <col min="4" max="4" width="17.109375" customWidth="1"/>
    <col min="6" max="6" width="14.109375" customWidth="1"/>
    <col min="7" max="7" width="16.44140625" customWidth="1"/>
    <col min="8" max="8" width="11.77734375" customWidth="1"/>
    <col min="10" max="10" width="9.88671875" customWidth="1"/>
    <col min="11" max="11" width="12.109375" customWidth="1"/>
    <col min="12" max="12" width="11.21875" customWidth="1"/>
    <col min="15" max="15" width="11.109375" customWidth="1"/>
    <col min="16" max="16" width="11.77734375" customWidth="1"/>
    <col min="19" max="19" width="16.6640625" customWidth="1"/>
    <col min="20" max="20" width="16.21875" customWidth="1"/>
    <col min="23" max="23" width="11.77734375" customWidth="1"/>
    <col min="24" max="24" width="13.21875" customWidth="1"/>
    <col min="27" max="27" width="11.6640625" customWidth="1"/>
    <col min="28" max="28" width="12.109375" customWidth="1"/>
  </cols>
  <sheetData>
    <row r="3" spans="2:32" ht="18">
      <c r="B3" s="231" t="s">
        <v>768</v>
      </c>
      <c r="C3" s="231"/>
      <c r="D3" s="231"/>
      <c r="E3" s="231"/>
      <c r="F3" s="231"/>
      <c r="G3" s="231"/>
      <c r="H3" s="231"/>
      <c r="I3" s="231"/>
    </row>
    <row r="4" spans="2:32" ht="18">
      <c r="B4" s="231" t="s">
        <v>769</v>
      </c>
      <c r="C4" s="231"/>
      <c r="D4" s="231"/>
      <c r="E4" s="231"/>
      <c r="F4" s="231"/>
      <c r="G4" s="231"/>
      <c r="H4" s="231"/>
      <c r="I4" s="231"/>
    </row>
    <row r="5" spans="2:32" ht="13.8" thickBot="1"/>
    <row r="6" spans="2:32" ht="13.8" thickBot="1">
      <c r="B6" s="375" t="s">
        <v>704</v>
      </c>
      <c r="C6" s="386" t="s">
        <v>652</v>
      </c>
      <c r="D6" s="387" t="s">
        <v>705</v>
      </c>
      <c r="F6" s="375" t="s">
        <v>720</v>
      </c>
      <c r="G6" s="393" t="s">
        <v>603</v>
      </c>
      <c r="H6" s="405" t="s">
        <v>721</v>
      </c>
      <c r="J6" s="409" t="s">
        <v>144</v>
      </c>
      <c r="K6" s="406" t="s">
        <v>575</v>
      </c>
      <c r="L6" s="406" t="s">
        <v>155</v>
      </c>
      <c r="N6" s="409" t="s">
        <v>115</v>
      </c>
      <c r="O6" s="406" t="s">
        <v>568</v>
      </c>
      <c r="P6" s="406" t="s">
        <v>131</v>
      </c>
      <c r="R6" s="409" t="s">
        <v>15</v>
      </c>
      <c r="S6" s="406" t="s">
        <v>560</v>
      </c>
      <c r="T6" s="406" t="s">
        <v>750</v>
      </c>
      <c r="U6" s="397"/>
      <c r="V6" s="401" t="s">
        <v>13</v>
      </c>
      <c r="W6" s="390" t="s">
        <v>545</v>
      </c>
      <c r="X6" s="406" t="s">
        <v>756</v>
      </c>
      <c r="Y6" s="397"/>
      <c r="Z6" s="401" t="s">
        <v>11</v>
      </c>
      <c r="AA6" s="393" t="s">
        <v>620</v>
      </c>
      <c r="AB6" s="416" t="s">
        <v>68</v>
      </c>
      <c r="AC6" s="397"/>
      <c r="AD6" s="69"/>
      <c r="AE6" s="69"/>
      <c r="AF6" s="69"/>
    </row>
    <row r="7" spans="2:32" ht="13.8" thickBot="1">
      <c r="B7" s="376"/>
      <c r="C7" s="388"/>
      <c r="D7" s="389" t="s">
        <v>453</v>
      </c>
      <c r="F7" s="376"/>
      <c r="G7" s="378" t="s">
        <v>604</v>
      </c>
      <c r="H7" s="400" t="s">
        <v>451</v>
      </c>
      <c r="J7" s="426"/>
      <c r="K7" s="412" t="s">
        <v>579</v>
      </c>
      <c r="L7" s="409" t="s">
        <v>389</v>
      </c>
      <c r="N7" s="376"/>
      <c r="O7" s="408"/>
      <c r="P7" s="408" t="s">
        <v>745</v>
      </c>
      <c r="R7" s="376"/>
      <c r="S7" s="408"/>
      <c r="T7" s="408" t="s">
        <v>382</v>
      </c>
      <c r="U7" s="397"/>
      <c r="V7" s="410"/>
      <c r="W7" s="392"/>
      <c r="X7" s="408" t="s">
        <v>491</v>
      </c>
      <c r="Y7" s="397"/>
      <c r="Z7" s="410"/>
      <c r="AA7" s="378" t="s">
        <v>621</v>
      </c>
      <c r="AB7" s="399"/>
      <c r="AC7" s="397"/>
      <c r="AD7" s="69"/>
      <c r="AE7" s="69"/>
      <c r="AF7" s="69"/>
    </row>
    <row r="8" spans="2:32" ht="13.8" thickBot="1">
      <c r="B8" s="376"/>
      <c r="C8" s="378" t="s">
        <v>650</v>
      </c>
      <c r="D8" s="383" t="s">
        <v>450</v>
      </c>
      <c r="F8" s="376"/>
      <c r="G8" s="390" t="s">
        <v>605</v>
      </c>
      <c r="H8" s="406" t="s">
        <v>722</v>
      </c>
      <c r="J8" s="376"/>
      <c r="K8" s="423" t="s">
        <v>581</v>
      </c>
      <c r="L8" s="420" t="s">
        <v>767</v>
      </c>
      <c r="N8" s="376"/>
      <c r="O8" s="400" t="s">
        <v>657</v>
      </c>
      <c r="P8" s="385"/>
      <c r="R8" s="376"/>
      <c r="S8" s="409" t="s">
        <v>562</v>
      </c>
      <c r="T8" s="409" t="s">
        <v>117</v>
      </c>
      <c r="U8" s="397"/>
      <c r="V8" s="410"/>
      <c r="W8" s="378" t="s">
        <v>549</v>
      </c>
      <c r="X8" s="404" t="s">
        <v>488</v>
      </c>
      <c r="Y8" s="397"/>
      <c r="Z8" s="410"/>
      <c r="AA8" s="395" t="s">
        <v>622</v>
      </c>
      <c r="AB8" s="417" t="s">
        <v>70</v>
      </c>
      <c r="AC8" s="397"/>
      <c r="AD8" s="69"/>
      <c r="AE8" s="69"/>
      <c r="AF8" s="69"/>
    </row>
    <row r="9" spans="2:32" ht="13.8" thickBot="1">
      <c r="B9" s="376"/>
      <c r="C9" s="390" t="s">
        <v>651</v>
      </c>
      <c r="D9" s="391" t="s">
        <v>455</v>
      </c>
      <c r="F9" s="376"/>
      <c r="G9" s="395"/>
      <c r="H9" s="407" t="s">
        <v>232</v>
      </c>
      <c r="J9" s="376"/>
      <c r="K9" s="424"/>
      <c r="L9" s="421" t="s">
        <v>161</v>
      </c>
      <c r="N9" s="376"/>
      <c r="O9" s="406" t="s">
        <v>569</v>
      </c>
      <c r="P9" s="406" t="s">
        <v>746</v>
      </c>
      <c r="R9" s="376"/>
      <c r="S9" s="410"/>
      <c r="T9" s="402" t="s">
        <v>383</v>
      </c>
      <c r="U9" s="397"/>
      <c r="V9" s="410"/>
      <c r="W9" s="390" t="s">
        <v>550</v>
      </c>
      <c r="X9" s="406" t="s">
        <v>757</v>
      </c>
      <c r="Y9" s="397"/>
      <c r="Z9" s="410"/>
      <c r="AA9" s="378" t="s">
        <v>623</v>
      </c>
      <c r="AB9" s="399" t="s">
        <v>71</v>
      </c>
      <c r="AC9" s="397"/>
      <c r="AD9" s="69"/>
      <c r="AE9" s="69"/>
      <c r="AF9" s="69"/>
    </row>
    <row r="10" spans="2:32" ht="13.8" thickBot="1">
      <c r="B10" s="376"/>
      <c r="C10" s="388"/>
      <c r="D10" s="389" t="s">
        <v>706</v>
      </c>
      <c r="F10" s="376"/>
      <c r="G10" s="392"/>
      <c r="H10" s="408" t="s">
        <v>723</v>
      </c>
      <c r="J10" s="376"/>
      <c r="K10" s="412" t="s">
        <v>635</v>
      </c>
      <c r="L10" s="409" t="s">
        <v>390</v>
      </c>
      <c r="N10" s="376"/>
      <c r="O10" s="408"/>
      <c r="P10" s="408" t="s">
        <v>497</v>
      </c>
      <c r="R10" s="376"/>
      <c r="S10" s="411"/>
      <c r="T10" s="403" t="s">
        <v>751</v>
      </c>
      <c r="U10" s="397"/>
      <c r="V10" s="410"/>
      <c r="W10" s="395"/>
      <c r="X10" s="407" t="s">
        <v>758</v>
      </c>
      <c r="Y10" s="397"/>
      <c r="Z10" s="411"/>
      <c r="AA10" s="392" t="s">
        <v>624</v>
      </c>
      <c r="AB10" s="418" t="s">
        <v>72</v>
      </c>
      <c r="AC10" s="397"/>
      <c r="AD10" s="69"/>
      <c r="AE10" s="69"/>
      <c r="AF10" s="69"/>
    </row>
    <row r="11" spans="2:32" ht="13.8" thickBot="1">
      <c r="B11" s="376"/>
      <c r="C11" s="378" t="s">
        <v>649</v>
      </c>
      <c r="D11" s="383" t="s">
        <v>456</v>
      </c>
      <c r="F11" s="376"/>
      <c r="G11" s="379" t="s">
        <v>606</v>
      </c>
      <c r="H11" s="401" t="s">
        <v>370</v>
      </c>
      <c r="J11" s="376"/>
      <c r="K11" s="413"/>
      <c r="L11" s="410" t="s">
        <v>734</v>
      </c>
      <c r="N11" s="376"/>
      <c r="O11" s="409" t="s">
        <v>570</v>
      </c>
      <c r="P11" s="401" t="s">
        <v>747</v>
      </c>
      <c r="R11" s="376"/>
      <c r="S11" s="405" t="s">
        <v>653</v>
      </c>
      <c r="T11" s="405" t="s">
        <v>120</v>
      </c>
      <c r="U11" s="397"/>
      <c r="V11" s="410"/>
      <c r="W11" s="395"/>
      <c r="X11" s="407" t="s">
        <v>486</v>
      </c>
      <c r="Y11" s="397"/>
      <c r="Z11" s="397"/>
      <c r="AA11" s="397"/>
      <c r="AB11" s="397"/>
      <c r="AC11" s="397"/>
      <c r="AD11" s="69"/>
      <c r="AE11" s="69"/>
      <c r="AF11" s="69"/>
    </row>
    <row r="12" spans="2:32" ht="13.8" thickBot="1">
      <c r="B12" s="376"/>
      <c r="C12" s="390" t="s">
        <v>648</v>
      </c>
      <c r="D12" s="391" t="s">
        <v>707</v>
      </c>
      <c r="F12" s="376"/>
      <c r="G12" s="380"/>
      <c r="H12" s="403" t="s">
        <v>724</v>
      </c>
      <c r="J12" s="376"/>
      <c r="K12" s="414"/>
      <c r="L12" s="403" t="s">
        <v>735</v>
      </c>
      <c r="N12" s="376"/>
      <c r="O12" s="411"/>
      <c r="P12" s="403" t="s">
        <v>498</v>
      </c>
      <c r="R12" s="376"/>
      <c r="S12" s="409" t="s">
        <v>563</v>
      </c>
      <c r="T12" s="401" t="s">
        <v>752</v>
      </c>
      <c r="U12" s="397"/>
      <c r="V12" s="410"/>
      <c r="W12" s="392"/>
      <c r="X12" s="408" t="s">
        <v>759</v>
      </c>
      <c r="Y12" s="397"/>
      <c r="Z12" s="397"/>
      <c r="AA12" s="397"/>
      <c r="AB12" s="397"/>
      <c r="AC12" s="397"/>
      <c r="AD12" s="69"/>
      <c r="AE12" s="69"/>
      <c r="AF12" s="69"/>
    </row>
    <row r="13" spans="2:32" ht="13.8" thickBot="1">
      <c r="B13" s="376"/>
      <c r="C13" s="392"/>
      <c r="D13" s="389" t="s">
        <v>371</v>
      </c>
      <c r="F13" s="376"/>
      <c r="G13" s="390" t="s">
        <v>607</v>
      </c>
      <c r="H13" s="406" t="s">
        <v>725</v>
      </c>
      <c r="J13" s="376"/>
      <c r="K13" s="425" t="s">
        <v>582</v>
      </c>
      <c r="L13" s="406" t="s">
        <v>736</v>
      </c>
      <c r="N13" s="376"/>
      <c r="O13" s="406" t="s">
        <v>658</v>
      </c>
      <c r="P13" s="406" t="s">
        <v>134</v>
      </c>
      <c r="R13" s="376"/>
      <c r="S13" s="411"/>
      <c r="T13" s="403" t="s">
        <v>382</v>
      </c>
      <c r="U13" s="397"/>
      <c r="V13" s="410"/>
      <c r="W13" s="379" t="s">
        <v>551</v>
      </c>
      <c r="X13" s="401" t="s">
        <v>760</v>
      </c>
      <c r="Y13" s="397"/>
      <c r="Z13" s="397"/>
      <c r="AA13" s="397"/>
      <c r="AB13" s="397"/>
      <c r="AC13" s="397"/>
      <c r="AD13" s="69"/>
      <c r="AE13" s="69"/>
      <c r="AF13" s="69"/>
    </row>
    <row r="14" spans="2:32" ht="13.8" thickBot="1">
      <c r="B14" s="376"/>
      <c r="C14" s="379" t="s">
        <v>647</v>
      </c>
      <c r="D14" s="384" t="s">
        <v>708</v>
      </c>
      <c r="F14" s="376"/>
      <c r="G14" s="395"/>
      <c r="H14" s="407" t="s">
        <v>236</v>
      </c>
      <c r="J14" s="376"/>
      <c r="K14" s="417"/>
      <c r="L14" s="407" t="s">
        <v>392</v>
      </c>
      <c r="N14" s="376"/>
      <c r="O14" s="407"/>
      <c r="P14" s="407" t="s">
        <v>748</v>
      </c>
      <c r="R14" s="376"/>
      <c r="S14" s="406" t="s">
        <v>564</v>
      </c>
      <c r="T14" s="406" t="s">
        <v>123</v>
      </c>
      <c r="U14" s="397"/>
      <c r="V14" s="410"/>
      <c r="W14" s="380"/>
      <c r="X14" s="403" t="s">
        <v>485</v>
      </c>
      <c r="Y14" s="397"/>
      <c r="Z14" s="397"/>
      <c r="AA14" s="397"/>
      <c r="AB14" s="397"/>
      <c r="AC14" s="397"/>
      <c r="AD14" s="69"/>
      <c r="AE14" s="69"/>
      <c r="AF14" s="69"/>
    </row>
    <row r="15" spans="2:32" ht="13.8" thickBot="1">
      <c r="B15" s="376"/>
      <c r="C15" s="380"/>
      <c r="D15" s="382" t="s">
        <v>424</v>
      </c>
      <c r="F15" s="376"/>
      <c r="G15" s="392"/>
      <c r="H15" s="408" t="s">
        <v>726</v>
      </c>
      <c r="J15" s="376"/>
      <c r="K15" s="417"/>
      <c r="L15" s="407" t="s">
        <v>165</v>
      </c>
      <c r="N15" s="376"/>
      <c r="O15" s="408"/>
      <c r="P15" s="408" t="s">
        <v>130</v>
      </c>
      <c r="R15" s="376"/>
      <c r="S15" s="408"/>
      <c r="T15" s="408" t="s">
        <v>385</v>
      </c>
      <c r="U15" s="397"/>
      <c r="V15" s="410"/>
      <c r="W15" s="390" t="s">
        <v>552</v>
      </c>
      <c r="X15" s="406" t="s">
        <v>761</v>
      </c>
      <c r="Y15" s="397"/>
      <c r="Z15" s="397"/>
      <c r="AA15" s="397"/>
      <c r="AB15" s="397"/>
      <c r="AC15" s="397"/>
      <c r="AD15" s="69"/>
      <c r="AE15" s="69"/>
      <c r="AF15" s="69"/>
    </row>
    <row r="16" spans="2:32" ht="13.8" thickBot="1">
      <c r="B16" s="376"/>
      <c r="C16" s="393" t="s">
        <v>638</v>
      </c>
      <c r="D16" s="394" t="s">
        <v>426</v>
      </c>
      <c r="F16" s="376"/>
      <c r="G16" s="378" t="s">
        <v>608</v>
      </c>
      <c r="H16" s="400" t="s">
        <v>517</v>
      </c>
      <c r="J16" s="376"/>
      <c r="K16" s="418"/>
      <c r="L16" s="408" t="s">
        <v>737</v>
      </c>
      <c r="N16" s="376"/>
      <c r="O16" s="409" t="s">
        <v>571</v>
      </c>
      <c r="P16" s="401" t="s">
        <v>501</v>
      </c>
      <c r="R16" s="376"/>
      <c r="S16" s="410" t="s">
        <v>565</v>
      </c>
      <c r="T16" s="402" t="s">
        <v>753</v>
      </c>
      <c r="U16" s="397"/>
      <c r="V16" s="410"/>
      <c r="W16" s="395"/>
      <c r="X16" s="407" t="s">
        <v>482</v>
      </c>
      <c r="Y16" s="397"/>
      <c r="Z16" s="397"/>
      <c r="AA16" s="397"/>
      <c r="AB16" s="397"/>
      <c r="AC16" s="397"/>
      <c r="AD16" s="69"/>
      <c r="AE16" s="69"/>
      <c r="AF16" s="69"/>
    </row>
    <row r="17" spans="2:32" ht="13.8" thickBot="1">
      <c r="B17" s="376"/>
      <c r="C17" s="379" t="s">
        <v>639</v>
      </c>
      <c r="D17" s="384" t="s">
        <v>709</v>
      </c>
      <c r="F17" s="376"/>
      <c r="G17" s="390" t="s">
        <v>609</v>
      </c>
      <c r="H17" s="406" t="s">
        <v>727</v>
      </c>
      <c r="J17" s="376"/>
      <c r="K17" s="398" t="s">
        <v>583</v>
      </c>
      <c r="L17" s="404" t="s">
        <v>393</v>
      </c>
      <c r="N17" s="376"/>
      <c r="O17" s="411"/>
      <c r="P17" s="403" t="s">
        <v>749</v>
      </c>
      <c r="R17" s="376"/>
      <c r="S17" s="410"/>
      <c r="T17" s="402" t="s">
        <v>754</v>
      </c>
      <c r="U17" s="397"/>
      <c r="V17" s="410"/>
      <c r="W17" s="392"/>
      <c r="X17" s="408" t="s">
        <v>762</v>
      </c>
      <c r="Y17" s="397"/>
      <c r="Z17" s="397"/>
      <c r="AA17" s="397"/>
      <c r="AB17" s="397"/>
      <c r="AC17" s="397"/>
      <c r="AD17" s="69"/>
      <c r="AE17" s="69"/>
      <c r="AF17" s="69"/>
    </row>
    <row r="18" spans="2:32" ht="13.8" thickBot="1">
      <c r="B18" s="376"/>
      <c r="C18" s="380"/>
      <c r="D18" s="382" t="s">
        <v>427</v>
      </c>
      <c r="F18" s="376"/>
      <c r="G18" s="392"/>
      <c r="H18" s="408" t="s">
        <v>416</v>
      </c>
      <c r="J18" s="376"/>
      <c r="K18" s="416" t="s">
        <v>584</v>
      </c>
      <c r="L18" s="405" t="s">
        <v>394</v>
      </c>
      <c r="N18" s="376"/>
      <c r="O18" s="407" t="s">
        <v>572</v>
      </c>
      <c r="P18" s="407" t="s">
        <v>404</v>
      </c>
      <c r="R18" s="376"/>
      <c r="S18" s="405" t="s">
        <v>566</v>
      </c>
      <c r="T18" s="405" t="s">
        <v>387</v>
      </c>
      <c r="U18" s="397"/>
      <c r="V18" s="410"/>
      <c r="W18" s="379" t="s">
        <v>553</v>
      </c>
      <c r="X18" s="401" t="s">
        <v>94</v>
      </c>
      <c r="Y18" s="397"/>
      <c r="Z18" s="397"/>
      <c r="AA18" s="397"/>
      <c r="AB18" s="397"/>
      <c r="AC18" s="397"/>
      <c r="AD18" s="69"/>
      <c r="AE18" s="69"/>
      <c r="AF18" s="69"/>
    </row>
    <row r="19" spans="2:32" ht="13.8" thickBot="1">
      <c r="B19" s="376"/>
      <c r="C19" s="390" t="s">
        <v>640</v>
      </c>
      <c r="D19" s="391" t="s">
        <v>710</v>
      </c>
      <c r="F19" s="376"/>
      <c r="G19" s="379" t="s">
        <v>610</v>
      </c>
      <c r="H19" s="401" t="s">
        <v>728</v>
      </c>
      <c r="J19" s="376"/>
      <c r="K19" s="412" t="s">
        <v>585</v>
      </c>
      <c r="L19" s="401" t="s">
        <v>738</v>
      </c>
      <c r="N19" s="376"/>
      <c r="O19" s="409" t="s">
        <v>573</v>
      </c>
      <c r="P19" s="401" t="s">
        <v>135</v>
      </c>
      <c r="R19" s="376"/>
      <c r="S19" s="409" t="s">
        <v>567</v>
      </c>
      <c r="T19" s="409" t="s">
        <v>755</v>
      </c>
      <c r="U19" s="397"/>
      <c r="V19" s="410"/>
      <c r="W19" s="380"/>
      <c r="X19" s="403" t="s">
        <v>763</v>
      </c>
      <c r="Y19" s="397"/>
      <c r="Z19" s="397"/>
      <c r="AA19" s="397"/>
      <c r="AB19" s="397"/>
      <c r="AC19" s="397"/>
      <c r="AD19" s="69"/>
      <c r="AE19" s="69"/>
      <c r="AF19" s="69"/>
    </row>
    <row r="20" spans="2:32" ht="13.8" thickBot="1">
      <c r="B20" s="376"/>
      <c r="C20" s="395"/>
      <c r="D20" s="396" t="s">
        <v>711</v>
      </c>
      <c r="F20" s="376"/>
      <c r="G20" s="380"/>
      <c r="H20" s="403" t="s">
        <v>437</v>
      </c>
      <c r="J20" s="376"/>
      <c r="K20" s="413"/>
      <c r="L20" s="402" t="s">
        <v>739</v>
      </c>
      <c r="N20" s="377"/>
      <c r="O20" s="377"/>
      <c r="P20" s="403" t="s">
        <v>511</v>
      </c>
      <c r="R20" s="376"/>
      <c r="S20" s="411"/>
      <c r="T20" s="411" t="s">
        <v>388</v>
      </c>
      <c r="U20" s="397"/>
      <c r="V20" s="410"/>
      <c r="W20" s="390" t="s">
        <v>554</v>
      </c>
      <c r="X20" s="406" t="s">
        <v>764</v>
      </c>
      <c r="Y20" s="397"/>
      <c r="Z20" s="397"/>
      <c r="AA20" s="397"/>
      <c r="AB20" s="397"/>
      <c r="AC20" s="397"/>
      <c r="AD20" s="69"/>
      <c r="AE20" s="69"/>
      <c r="AF20" s="69"/>
    </row>
    <row r="21" spans="2:32" ht="13.8" thickBot="1">
      <c r="B21" s="376"/>
      <c r="C21" s="395"/>
      <c r="D21" s="396" t="s">
        <v>429</v>
      </c>
      <c r="F21" s="376"/>
      <c r="G21" s="390" t="s">
        <v>613</v>
      </c>
      <c r="H21" s="406" t="s">
        <v>369</v>
      </c>
      <c r="J21" s="376"/>
      <c r="K21" s="414"/>
      <c r="L21" s="403" t="s">
        <v>395</v>
      </c>
      <c r="R21" s="377"/>
      <c r="S21" s="408" t="s">
        <v>561</v>
      </c>
      <c r="T21" s="408" t="s">
        <v>119</v>
      </c>
      <c r="U21" s="397"/>
      <c r="V21" s="410"/>
      <c r="W21" s="395"/>
      <c r="X21" s="407" t="s">
        <v>765</v>
      </c>
      <c r="Y21" s="397"/>
      <c r="Z21" s="397"/>
      <c r="AA21" s="397"/>
      <c r="AB21" s="397"/>
      <c r="AC21" s="397"/>
      <c r="AD21" s="69"/>
      <c r="AE21" s="69"/>
      <c r="AF21" s="69"/>
    </row>
    <row r="22" spans="2:32" ht="13.8" thickBot="1">
      <c r="B22" s="376"/>
      <c r="C22" s="392"/>
      <c r="D22" s="389" t="s">
        <v>712</v>
      </c>
      <c r="F22" s="376"/>
      <c r="G22" s="395"/>
      <c r="H22" s="407" t="s">
        <v>436</v>
      </c>
      <c r="J22" s="376"/>
      <c r="K22" s="425" t="s">
        <v>586</v>
      </c>
      <c r="L22" s="406" t="s">
        <v>396</v>
      </c>
      <c r="R22" s="69"/>
      <c r="S22" s="397"/>
      <c r="T22" s="397"/>
      <c r="U22" s="397"/>
      <c r="V22" s="410"/>
      <c r="W22" s="392"/>
      <c r="X22" s="408" t="s">
        <v>479</v>
      </c>
      <c r="Y22" s="397"/>
      <c r="Z22" s="397"/>
      <c r="AA22" s="397"/>
      <c r="AB22" s="397"/>
      <c r="AC22" s="397"/>
      <c r="AD22" s="69"/>
      <c r="AE22" s="69"/>
      <c r="AF22" s="69"/>
    </row>
    <row r="23" spans="2:32" ht="13.8" thickBot="1">
      <c r="B23" s="376"/>
      <c r="C23" s="379" t="s">
        <v>641</v>
      </c>
      <c r="D23" s="384" t="s">
        <v>713</v>
      </c>
      <c r="F23" s="376"/>
      <c r="G23" s="392"/>
      <c r="H23" s="408" t="s">
        <v>729</v>
      </c>
      <c r="J23" s="376"/>
      <c r="K23" s="418"/>
      <c r="L23" s="408" t="s">
        <v>740</v>
      </c>
      <c r="R23" s="69"/>
      <c r="S23" s="397"/>
      <c r="T23" s="397"/>
      <c r="U23" s="397"/>
      <c r="V23" s="410"/>
      <c r="W23" s="379" t="s">
        <v>555</v>
      </c>
      <c r="X23" s="401" t="s">
        <v>477</v>
      </c>
      <c r="Y23" s="397"/>
      <c r="Z23" s="397"/>
      <c r="AA23" s="397"/>
      <c r="AB23" s="397"/>
      <c r="AC23" s="397"/>
      <c r="AD23" s="69"/>
      <c r="AE23" s="69"/>
      <c r="AF23" s="69"/>
    </row>
    <row r="24" spans="2:32" ht="13.8" thickBot="1">
      <c r="B24" s="376"/>
      <c r="C24" s="380"/>
      <c r="D24" s="382" t="s">
        <v>365</v>
      </c>
      <c r="F24" s="376"/>
      <c r="G24" s="379" t="s">
        <v>611</v>
      </c>
      <c r="H24" s="401" t="s">
        <v>242</v>
      </c>
      <c r="J24" s="376"/>
      <c r="K24" s="398" t="s">
        <v>587</v>
      </c>
      <c r="L24" s="404" t="s">
        <v>741</v>
      </c>
      <c r="S24" s="397"/>
      <c r="T24" s="397"/>
      <c r="U24" s="397"/>
      <c r="V24" s="410"/>
      <c r="W24" s="380"/>
      <c r="X24" s="403" t="s">
        <v>766</v>
      </c>
      <c r="Y24" s="397"/>
      <c r="Z24" s="397"/>
      <c r="AA24" s="397"/>
      <c r="AB24" s="397"/>
      <c r="AC24" s="397"/>
      <c r="AD24" s="69"/>
      <c r="AE24" s="69"/>
      <c r="AF24" s="69"/>
    </row>
    <row r="25" spans="2:32" ht="13.8" thickBot="1">
      <c r="B25" s="376"/>
      <c r="C25" s="393" t="s">
        <v>642</v>
      </c>
      <c r="D25" s="394" t="s">
        <v>430</v>
      </c>
      <c r="F25" s="376"/>
      <c r="G25" s="380"/>
      <c r="H25" s="403" t="s">
        <v>418</v>
      </c>
      <c r="J25" s="376"/>
      <c r="K25" s="425" t="s">
        <v>588</v>
      </c>
      <c r="L25" s="406" t="s">
        <v>742</v>
      </c>
      <c r="S25" s="397"/>
      <c r="T25" s="397"/>
      <c r="U25" s="69"/>
      <c r="V25" s="376"/>
      <c r="W25" s="390" t="s">
        <v>556</v>
      </c>
      <c r="X25" s="406" t="s">
        <v>97</v>
      </c>
      <c r="Y25" s="69"/>
      <c r="Z25" s="69"/>
      <c r="AA25" s="69"/>
      <c r="AB25" s="69"/>
      <c r="AC25" s="69"/>
      <c r="AD25" s="69"/>
      <c r="AE25" s="69"/>
      <c r="AF25" s="69"/>
    </row>
    <row r="26" spans="2:32" ht="13.8" thickBot="1">
      <c r="B26" s="376"/>
      <c r="C26" s="379" t="s">
        <v>643</v>
      </c>
      <c r="D26" s="384" t="s">
        <v>714</v>
      </c>
      <c r="F26" s="376"/>
      <c r="G26" s="390" t="s">
        <v>614</v>
      </c>
      <c r="H26" s="406" t="s">
        <v>366</v>
      </c>
      <c r="J26" s="376"/>
      <c r="K26" s="418"/>
      <c r="L26" s="408" t="s">
        <v>398</v>
      </c>
      <c r="S26" s="397"/>
      <c r="T26" s="397"/>
      <c r="U26" s="69"/>
      <c r="V26" s="376"/>
      <c r="W26" s="392"/>
      <c r="X26" s="408" t="s">
        <v>474</v>
      </c>
      <c r="Y26" s="69"/>
      <c r="Z26" s="69"/>
      <c r="AA26" s="69"/>
      <c r="AB26" s="69"/>
      <c r="AC26" s="69"/>
      <c r="AD26" s="69"/>
      <c r="AE26" s="69"/>
      <c r="AF26" s="69"/>
    </row>
    <row r="27" spans="2:32" ht="13.8" thickBot="1">
      <c r="B27" s="376"/>
      <c r="C27" s="380"/>
      <c r="D27" s="382" t="s">
        <v>364</v>
      </c>
      <c r="F27" s="376"/>
      <c r="G27" s="395"/>
      <c r="H27" s="407" t="s">
        <v>730</v>
      </c>
      <c r="J27" s="376"/>
      <c r="K27" s="412" t="s">
        <v>589</v>
      </c>
      <c r="L27" s="401" t="s">
        <v>399</v>
      </c>
      <c r="S27" s="397"/>
      <c r="T27" s="397"/>
      <c r="V27" s="376"/>
      <c r="W27" s="378" t="s">
        <v>557</v>
      </c>
      <c r="X27" s="404" t="s">
        <v>472</v>
      </c>
    </row>
    <row r="28" spans="2:32" ht="13.8" thickBot="1">
      <c r="B28" s="376"/>
      <c r="C28" s="393" t="s">
        <v>644</v>
      </c>
      <c r="D28" s="422" t="s">
        <v>519</v>
      </c>
      <c r="F28" s="376"/>
      <c r="G28" s="392"/>
      <c r="H28" s="408" t="s">
        <v>731</v>
      </c>
      <c r="J28" s="376"/>
      <c r="K28" s="416" t="s">
        <v>590</v>
      </c>
      <c r="L28" s="405" t="s">
        <v>400</v>
      </c>
      <c r="S28" s="397"/>
      <c r="T28" s="397"/>
      <c r="V28" s="376"/>
      <c r="W28" s="415" t="s">
        <v>548</v>
      </c>
      <c r="X28" s="407" t="s">
        <v>88</v>
      </c>
    </row>
    <row r="29" spans="2:32" ht="13.8" thickBot="1">
      <c r="B29" s="376"/>
      <c r="C29" s="379" t="s">
        <v>645</v>
      </c>
      <c r="D29" s="384" t="s">
        <v>715</v>
      </c>
      <c r="F29" s="376"/>
      <c r="G29" s="378" t="s">
        <v>612</v>
      </c>
      <c r="H29" s="404" t="s">
        <v>420</v>
      </c>
      <c r="J29" s="376"/>
      <c r="K29" s="413" t="s">
        <v>591</v>
      </c>
      <c r="L29" s="410" t="s">
        <v>402</v>
      </c>
      <c r="S29" s="397"/>
      <c r="T29" s="397"/>
      <c r="V29" s="376"/>
      <c r="W29" s="378" t="s">
        <v>547</v>
      </c>
      <c r="X29" s="404" t="s">
        <v>91</v>
      </c>
    </row>
    <row r="30" spans="2:32" ht="13.8" thickBot="1">
      <c r="B30" s="376"/>
      <c r="C30" s="380"/>
      <c r="D30" s="382" t="s">
        <v>249</v>
      </c>
      <c r="F30" s="376"/>
      <c r="G30" s="393" t="s">
        <v>615</v>
      </c>
      <c r="H30" s="405" t="s">
        <v>246</v>
      </c>
      <c r="J30" s="376"/>
      <c r="K30" s="416" t="s">
        <v>592</v>
      </c>
      <c r="L30" s="405" t="s">
        <v>402</v>
      </c>
      <c r="S30" s="397"/>
      <c r="T30" s="397"/>
      <c r="V30" s="377"/>
      <c r="W30" s="392" t="s">
        <v>558</v>
      </c>
      <c r="X30" s="408" t="s">
        <v>92</v>
      </c>
    </row>
    <row r="31" spans="2:32" ht="13.8" thickBot="1">
      <c r="B31" s="376"/>
      <c r="C31" s="390" t="s">
        <v>646</v>
      </c>
      <c r="D31" s="391" t="s">
        <v>716</v>
      </c>
      <c r="F31" s="376"/>
      <c r="G31" s="379" t="s">
        <v>616</v>
      </c>
      <c r="H31" s="401" t="s">
        <v>732</v>
      </c>
      <c r="J31" s="376"/>
      <c r="K31" s="399" t="s">
        <v>593</v>
      </c>
      <c r="L31" s="404" t="s">
        <v>743</v>
      </c>
      <c r="S31" s="397"/>
      <c r="T31" s="397"/>
      <c r="W31" s="397"/>
      <c r="X31" s="397"/>
    </row>
    <row r="32" spans="2:32" ht="13.8" thickBot="1">
      <c r="B32" s="376"/>
      <c r="C32" s="395"/>
      <c r="D32" s="396" t="s">
        <v>717</v>
      </c>
      <c r="F32" s="376"/>
      <c r="G32" s="381"/>
      <c r="H32" s="402" t="s">
        <v>733</v>
      </c>
      <c r="J32" s="376"/>
      <c r="K32" s="417" t="s">
        <v>574</v>
      </c>
      <c r="L32" s="407" t="s">
        <v>151</v>
      </c>
      <c r="S32" s="69"/>
      <c r="T32" s="69"/>
      <c r="W32" s="397"/>
      <c r="X32" s="397"/>
    </row>
    <row r="33" spans="1:24" ht="13.8" thickBot="1">
      <c r="B33" s="376"/>
      <c r="C33" s="395"/>
      <c r="D33" s="396" t="s">
        <v>368</v>
      </c>
      <c r="F33" s="376"/>
      <c r="G33" s="380"/>
      <c r="H33" s="403" t="s">
        <v>367</v>
      </c>
      <c r="J33" s="376"/>
      <c r="K33" s="412" t="s">
        <v>576</v>
      </c>
      <c r="L33" s="409" t="s">
        <v>154</v>
      </c>
      <c r="S33" s="69"/>
      <c r="T33" s="69"/>
      <c r="W33" s="397"/>
      <c r="X33" s="397"/>
    </row>
    <row r="34" spans="1:24" ht="13.8" thickBot="1">
      <c r="B34" s="376"/>
      <c r="C34" s="392"/>
      <c r="D34" s="389" t="s">
        <v>718</v>
      </c>
      <c r="F34" s="376"/>
      <c r="G34" s="393" t="s">
        <v>617</v>
      </c>
      <c r="H34" s="405" t="s">
        <v>521</v>
      </c>
      <c r="J34" s="376"/>
      <c r="K34" s="414"/>
      <c r="L34" s="403" t="s">
        <v>744</v>
      </c>
      <c r="W34" s="397"/>
      <c r="X34" s="397"/>
    </row>
    <row r="35" spans="1:24" ht="13.8" thickBot="1">
      <c r="B35" s="376"/>
      <c r="C35" s="378" t="s">
        <v>637</v>
      </c>
      <c r="D35" s="419" t="s">
        <v>524</v>
      </c>
      <c r="F35" s="376"/>
      <c r="G35" s="378" t="s">
        <v>618</v>
      </c>
      <c r="H35" s="404" t="s">
        <v>523</v>
      </c>
      <c r="J35" s="376"/>
      <c r="K35" s="417" t="s">
        <v>577</v>
      </c>
      <c r="L35" s="407" t="s">
        <v>158</v>
      </c>
      <c r="W35" s="397"/>
      <c r="X35" s="397"/>
    </row>
    <row r="36" spans="1:24" ht="13.8" thickBot="1">
      <c r="B36" s="376"/>
      <c r="C36" s="390" t="s">
        <v>636</v>
      </c>
      <c r="D36" s="391" t="s">
        <v>719</v>
      </c>
      <c r="F36" s="377"/>
      <c r="G36" s="393" t="s">
        <v>619</v>
      </c>
      <c r="H36" s="405" t="s">
        <v>422</v>
      </c>
      <c r="J36" s="377"/>
      <c r="K36" s="398" t="s">
        <v>578</v>
      </c>
      <c r="L36" s="400" t="s">
        <v>163</v>
      </c>
      <c r="W36" s="397"/>
      <c r="X36" s="397"/>
    </row>
    <row r="37" spans="1:24" ht="13.8" thickBot="1">
      <c r="B37" s="377"/>
      <c r="C37" s="388"/>
      <c r="D37" s="389" t="s">
        <v>457</v>
      </c>
      <c r="G37" s="397"/>
      <c r="W37" s="69"/>
      <c r="X37" s="69"/>
    </row>
    <row r="38" spans="1:24">
      <c r="W38" s="69"/>
      <c r="X38" s="69"/>
    </row>
    <row r="40" spans="1:24" ht="22.8">
      <c r="A40" s="2"/>
      <c r="B40" s="454" t="s">
        <v>75</v>
      </c>
      <c r="C40" s="454"/>
      <c r="D40" s="454"/>
      <c r="R40" s="55"/>
      <c r="S40" s="55"/>
      <c r="T40" s="55"/>
      <c r="U40" s="55"/>
      <c r="V40" s="55"/>
    </row>
  </sheetData>
  <mergeCells count="1">
    <mergeCell ref="B40:D40"/>
  </mergeCells>
  <hyperlinks>
    <hyperlink ref="B40" location="Содержание!A1" display="Вернуться к Содержанию" xr:uid="{65D25E3A-C298-4DB8-A3C7-E4A6BD620D8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Q50"/>
  <sheetViews>
    <sheetView showGridLines="0" topLeftCell="A20" zoomScale="55" zoomScaleNormal="55" workbookViewId="0">
      <selection activeCell="N48" sqref="N48"/>
    </sheetView>
  </sheetViews>
  <sheetFormatPr defaultColWidth="12.44140625" defaultRowHeight="13.2"/>
  <cols>
    <col min="1" max="1" width="15.88671875" style="2" customWidth="1"/>
    <col min="2" max="2" width="16.33203125" style="2" customWidth="1"/>
    <col min="3" max="3" width="16.5546875" style="2" customWidth="1"/>
    <col min="4" max="4" width="17" style="2" customWidth="1"/>
    <col min="5" max="5" width="15.6640625" style="2" customWidth="1"/>
    <col min="6" max="6" width="17.44140625" style="2" customWidth="1"/>
    <col min="7" max="8" width="12.44140625" customWidth="1"/>
    <col min="9" max="9" width="14.109375" style="2" customWidth="1"/>
    <col min="10" max="11" width="12.44140625" customWidth="1"/>
    <col min="12" max="12" width="17.44140625" style="2" customWidth="1"/>
    <col min="13" max="14" width="12.44140625" customWidth="1"/>
    <col min="15" max="15" width="21.21875" style="2" customWidth="1"/>
    <col min="16" max="16" width="20.44140625" style="2" customWidth="1"/>
  </cols>
  <sheetData>
    <row r="2" spans="2:16" ht="16.95" customHeight="1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  <c r="P2" s="4"/>
    </row>
    <row r="3" spans="2:16" ht="16.95" customHeight="1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  <c r="P3" s="3"/>
    </row>
    <row r="4" spans="2:16" ht="16.95" customHeight="1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  <c r="P4" s="3"/>
    </row>
    <row r="5" spans="2:16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</row>
    <row r="6" spans="2:16" ht="28.65" customHeight="1">
      <c r="B6" s="450" t="s">
        <v>26</v>
      </c>
      <c r="C6" s="450"/>
      <c r="D6" s="450"/>
      <c r="E6" s="450"/>
      <c r="F6" s="450"/>
      <c r="G6" s="450"/>
      <c r="H6" s="450"/>
      <c r="I6" s="450"/>
      <c r="J6" s="450"/>
      <c r="K6" s="450"/>
      <c r="L6" s="451" t="s">
        <v>27</v>
      </c>
      <c r="M6" s="451"/>
      <c r="N6" s="451"/>
      <c r="O6" s="451"/>
      <c r="P6" s="58"/>
    </row>
    <row r="7" spans="2:16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59"/>
    </row>
    <row r="8" spans="2:16" ht="28.65" customHeight="1">
      <c r="B8" s="450" t="s">
        <v>28</v>
      </c>
      <c r="C8" s="450"/>
      <c r="D8" s="450"/>
      <c r="E8" s="450"/>
      <c r="F8" s="450"/>
      <c r="G8" s="450"/>
      <c r="H8" s="450"/>
      <c r="I8" s="450"/>
      <c r="J8" s="450"/>
      <c r="K8" s="450"/>
      <c r="L8" s="451" t="s">
        <v>27</v>
      </c>
      <c r="M8" s="451"/>
      <c r="N8" s="451"/>
      <c r="O8" s="451"/>
      <c r="P8" s="58"/>
    </row>
    <row r="9" spans="2:16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59"/>
    </row>
    <row r="10" spans="2:16" ht="28.65" customHeight="1">
      <c r="B10" s="450" t="s">
        <v>29</v>
      </c>
      <c r="C10" s="450"/>
      <c r="D10" s="450"/>
      <c r="E10" s="450"/>
      <c r="F10" s="450"/>
      <c r="G10" s="450"/>
      <c r="H10" s="450"/>
      <c r="I10" s="450"/>
      <c r="J10" s="450"/>
      <c r="K10" s="450"/>
      <c r="L10" s="451" t="s">
        <v>27</v>
      </c>
      <c r="M10" s="451"/>
      <c r="N10" s="451"/>
      <c r="O10" s="451"/>
      <c r="P10" s="58"/>
    </row>
    <row r="11" spans="2:16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59"/>
    </row>
    <row r="12" spans="2:16" ht="28.65" customHeight="1">
      <c r="B12" s="450" t="s">
        <v>30</v>
      </c>
      <c r="C12" s="450"/>
      <c r="D12" s="450"/>
      <c r="E12" s="450"/>
      <c r="F12" s="450"/>
      <c r="G12" s="450"/>
      <c r="H12" s="450"/>
      <c r="I12" s="450"/>
      <c r="J12" s="450"/>
      <c r="K12" s="450"/>
      <c r="L12" s="451" t="s">
        <v>27</v>
      </c>
      <c r="M12" s="451"/>
      <c r="N12" s="451"/>
      <c r="O12" s="451"/>
      <c r="P12" s="58"/>
    </row>
    <row r="13" spans="2:16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0"/>
    </row>
    <row r="14" spans="2:16" ht="28.95" customHeight="1">
      <c r="B14" s="450" t="s">
        <v>31</v>
      </c>
      <c r="C14" s="450"/>
      <c r="D14" s="450"/>
      <c r="E14" s="450"/>
      <c r="F14" s="450"/>
      <c r="G14" s="450"/>
      <c r="H14" s="450"/>
      <c r="I14" s="450"/>
      <c r="J14" s="450"/>
      <c r="K14" s="450"/>
      <c r="L14" s="451" t="s">
        <v>27</v>
      </c>
      <c r="M14" s="451"/>
      <c r="N14" s="451"/>
      <c r="O14" s="451"/>
      <c r="P14" s="58"/>
    </row>
    <row r="15" spans="2:16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0"/>
    </row>
    <row r="16" spans="2:16" ht="31.05" customHeight="1">
      <c r="B16" s="452" t="s">
        <v>32</v>
      </c>
      <c r="C16" s="452"/>
      <c r="D16" s="452"/>
      <c r="E16" s="452"/>
      <c r="F16" s="452"/>
      <c r="G16" s="452"/>
      <c r="H16" s="452"/>
      <c r="I16" s="452"/>
      <c r="J16" s="452" t="s">
        <v>33</v>
      </c>
      <c r="K16" s="452"/>
      <c r="L16" s="452"/>
      <c r="M16" s="452"/>
      <c r="N16" s="452"/>
      <c r="O16" s="452"/>
      <c r="P16" s="35"/>
    </row>
    <row r="17" spans="2:17" ht="343.35" customHeight="1"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453"/>
      <c r="P17" s="39"/>
    </row>
    <row r="18" spans="2:17" ht="32.85" customHeight="1">
      <c r="B18" s="447" t="s">
        <v>34</v>
      </c>
      <c r="C18" s="435" t="s">
        <v>35</v>
      </c>
      <c r="D18" s="435" t="s">
        <v>36</v>
      </c>
      <c r="E18" s="435" t="s">
        <v>37</v>
      </c>
      <c r="F18" s="435"/>
      <c r="G18" s="436" t="s">
        <v>38</v>
      </c>
      <c r="H18" s="435" t="s">
        <v>39</v>
      </c>
      <c r="I18" s="435"/>
      <c r="J18" s="435" t="s">
        <v>40</v>
      </c>
      <c r="K18" s="435"/>
      <c r="L18" s="435" t="s">
        <v>41</v>
      </c>
      <c r="M18" s="435" t="s">
        <v>42</v>
      </c>
      <c r="N18" s="435"/>
      <c r="O18" s="435" t="s">
        <v>685</v>
      </c>
      <c r="P18" s="61"/>
    </row>
    <row r="19" spans="2:17" ht="38.1" customHeight="1">
      <c r="B19" s="447"/>
      <c r="C19" s="435"/>
      <c r="D19" s="435"/>
      <c r="E19" s="36" t="s">
        <v>44</v>
      </c>
      <c r="F19" s="36" t="s">
        <v>45</v>
      </c>
      <c r="G19" s="436"/>
      <c r="H19" s="436"/>
      <c r="I19" s="435"/>
      <c r="J19" s="435"/>
      <c r="K19" s="435"/>
      <c r="L19" s="435"/>
      <c r="M19" s="435"/>
      <c r="N19" s="435"/>
      <c r="O19" s="435"/>
      <c r="P19" s="61"/>
    </row>
    <row r="20" spans="2:17" ht="38.1" customHeight="1">
      <c r="B20" s="443" t="s">
        <v>664</v>
      </c>
      <c r="C20" s="444"/>
      <c r="D20" s="444"/>
      <c r="E20" s="444"/>
      <c r="F20" s="444"/>
      <c r="G20" s="444"/>
      <c r="H20" s="444"/>
      <c r="I20" s="444"/>
      <c r="J20" s="444"/>
      <c r="K20" s="444"/>
      <c r="L20" s="444"/>
      <c r="M20" s="444"/>
      <c r="N20" s="444"/>
      <c r="O20" s="445"/>
      <c r="P20" s="61"/>
    </row>
    <row r="21" spans="2:17" ht="24" customHeight="1">
      <c r="B21" s="441" t="s">
        <v>11</v>
      </c>
      <c r="C21" s="446">
        <v>30</v>
      </c>
      <c r="D21" s="446">
        <v>45</v>
      </c>
      <c r="E21" s="446">
        <v>8</v>
      </c>
      <c r="F21" s="446">
        <v>100</v>
      </c>
      <c r="G21" s="441" t="s">
        <v>21</v>
      </c>
      <c r="H21" s="437">
        <v>0.02</v>
      </c>
      <c r="I21" s="438"/>
      <c r="J21" s="437">
        <v>0.02</v>
      </c>
      <c r="K21" s="438"/>
      <c r="L21" s="441" t="s">
        <v>46</v>
      </c>
      <c r="M21" s="473">
        <v>1.4E-2</v>
      </c>
      <c r="N21" s="474"/>
      <c r="O21" s="477" t="s">
        <v>690</v>
      </c>
      <c r="P21" s="38"/>
    </row>
    <row r="22" spans="2:17" ht="21.9" customHeight="1">
      <c r="B22" s="442"/>
      <c r="C22" s="446"/>
      <c r="D22" s="446">
        <v>45</v>
      </c>
      <c r="E22" s="446">
        <v>8</v>
      </c>
      <c r="F22" s="446">
        <v>100</v>
      </c>
      <c r="G22" s="442"/>
      <c r="H22" s="439"/>
      <c r="I22" s="440"/>
      <c r="J22" s="439"/>
      <c r="K22" s="440"/>
      <c r="L22" s="442"/>
      <c r="M22" s="475"/>
      <c r="N22" s="476"/>
      <c r="O22" s="478"/>
      <c r="P22" s="38"/>
    </row>
    <row r="23" spans="2:17" ht="21.9" customHeight="1">
      <c r="B23" s="443" t="s">
        <v>665</v>
      </c>
      <c r="C23" s="444"/>
      <c r="D23" s="444"/>
      <c r="E23" s="444"/>
      <c r="F23" s="444"/>
      <c r="G23" s="444"/>
      <c r="H23" s="444"/>
      <c r="I23" s="444"/>
      <c r="J23" s="444"/>
      <c r="K23" s="444"/>
      <c r="L23" s="444"/>
      <c r="M23" s="444"/>
      <c r="N23" s="444"/>
      <c r="O23" s="445"/>
      <c r="P23" s="38"/>
    </row>
    <row r="24" spans="2:17" ht="21.9" customHeight="1">
      <c r="B24" s="441" t="s">
        <v>11</v>
      </c>
      <c r="C24" s="446">
        <v>45</v>
      </c>
      <c r="D24" s="446">
        <v>67.5</v>
      </c>
      <c r="E24" s="446">
        <v>8</v>
      </c>
      <c r="F24" s="446">
        <v>80</v>
      </c>
      <c r="G24" s="441" t="s">
        <v>21</v>
      </c>
      <c r="H24" s="437">
        <v>0.02</v>
      </c>
      <c r="I24" s="438"/>
      <c r="J24" s="437">
        <v>0.02</v>
      </c>
      <c r="K24" s="438"/>
      <c r="L24" s="441" t="s">
        <v>666</v>
      </c>
      <c r="M24" s="469">
        <v>1.4E-2</v>
      </c>
      <c r="N24" s="470"/>
      <c r="O24" s="441" t="s">
        <v>667</v>
      </c>
      <c r="P24" s="38"/>
    </row>
    <row r="25" spans="2:17" ht="21.9" customHeight="1">
      <c r="B25" s="442"/>
      <c r="C25" s="446"/>
      <c r="D25" s="446">
        <v>45</v>
      </c>
      <c r="E25" s="446">
        <v>8</v>
      </c>
      <c r="F25" s="446">
        <v>100</v>
      </c>
      <c r="G25" s="442"/>
      <c r="H25" s="439"/>
      <c r="I25" s="440"/>
      <c r="J25" s="439"/>
      <c r="K25" s="440"/>
      <c r="L25" s="442"/>
      <c r="M25" s="471"/>
      <c r="N25" s="472"/>
      <c r="O25" s="442"/>
      <c r="P25" s="38"/>
    </row>
    <row r="26" spans="2:17" ht="38.1" customHeight="1" thickBot="1">
      <c r="B26" s="38"/>
      <c r="C26" s="38"/>
      <c r="D26" s="38"/>
      <c r="E26" s="38"/>
      <c r="F26" s="38"/>
      <c r="G26" s="38"/>
      <c r="H26" s="38"/>
      <c r="I26" s="39"/>
      <c r="J26" s="38"/>
      <c r="K26" s="39"/>
      <c r="L26" s="38"/>
      <c r="M26" s="38"/>
      <c r="N26" s="39"/>
      <c r="O26" s="38"/>
      <c r="P26" s="38"/>
      <c r="Q26" s="69"/>
    </row>
    <row r="27" spans="2:17" ht="30.15" customHeight="1">
      <c r="B27" s="459" t="s">
        <v>50</v>
      </c>
      <c r="C27" s="461" t="s">
        <v>51</v>
      </c>
      <c r="D27" s="461"/>
      <c r="E27" s="463" t="s">
        <v>52</v>
      </c>
      <c r="F27" s="463" t="s">
        <v>539</v>
      </c>
      <c r="G27" s="465" t="s">
        <v>54</v>
      </c>
      <c r="H27" s="465"/>
      <c r="I27" s="465"/>
      <c r="J27" s="465"/>
      <c r="K27" s="465"/>
      <c r="L27" s="465"/>
      <c r="M27" s="465"/>
      <c r="N27" s="465"/>
      <c r="O27" s="455" t="s">
        <v>434</v>
      </c>
      <c r="P27" s="467" t="s">
        <v>459</v>
      </c>
    </row>
    <row r="28" spans="2:17" ht="15" customHeight="1">
      <c r="B28" s="460"/>
      <c r="C28" s="462"/>
      <c r="D28" s="462"/>
      <c r="E28" s="464"/>
      <c r="F28" s="464"/>
      <c r="G28" s="458" t="s">
        <v>56</v>
      </c>
      <c r="H28" s="458"/>
      <c r="I28" s="458"/>
      <c r="J28" s="458"/>
      <c r="K28" s="458" t="s">
        <v>57</v>
      </c>
      <c r="L28" s="458"/>
      <c r="M28" s="458"/>
      <c r="N28" s="458"/>
      <c r="O28" s="456"/>
      <c r="P28" s="468"/>
    </row>
    <row r="29" spans="2:17" ht="16.2">
      <c r="B29" s="460"/>
      <c r="C29" s="462"/>
      <c r="D29" s="462"/>
      <c r="E29" s="464"/>
      <c r="F29" s="464"/>
      <c r="G29" s="128" t="s">
        <v>58</v>
      </c>
      <c r="H29" s="129" t="s">
        <v>59</v>
      </c>
      <c r="I29" s="129" t="s">
        <v>60</v>
      </c>
      <c r="J29" s="130" t="s">
        <v>61</v>
      </c>
      <c r="K29" s="128" t="s">
        <v>62</v>
      </c>
      <c r="L29" s="129" t="s">
        <v>63</v>
      </c>
      <c r="M29" s="129" t="s">
        <v>64</v>
      </c>
      <c r="N29" s="130" t="s">
        <v>65</v>
      </c>
      <c r="O29" s="457"/>
      <c r="P29" s="468"/>
    </row>
    <row r="30" spans="2:17" ht="13.2" customHeight="1">
      <c r="B30" s="272" t="s">
        <v>32</v>
      </c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73"/>
    </row>
    <row r="31" spans="2:17" ht="13.2" customHeight="1">
      <c r="B31" s="274"/>
      <c r="C31" s="275"/>
      <c r="D31" s="275"/>
      <c r="E31" s="275"/>
      <c r="F31" s="275"/>
      <c r="G31" s="275"/>
      <c r="H31" s="275"/>
      <c r="I31" s="275"/>
      <c r="J31" s="275"/>
      <c r="K31" s="275"/>
      <c r="L31" s="275"/>
      <c r="M31" s="275"/>
      <c r="N31" s="275"/>
      <c r="O31" s="275"/>
      <c r="P31" s="276"/>
    </row>
    <row r="32" spans="2:17" ht="16.95" customHeight="1" thickBot="1">
      <c r="B32" s="277" t="s">
        <v>80</v>
      </c>
      <c r="C32" s="254"/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78"/>
    </row>
    <row r="33" spans="1:17" ht="31.2" customHeight="1">
      <c r="A33" s="429" t="s">
        <v>701</v>
      </c>
      <c r="B33" s="259"/>
      <c r="C33" s="260"/>
      <c r="D33" s="260"/>
      <c r="E33" s="466" t="s">
        <v>526</v>
      </c>
      <c r="F33" s="466"/>
      <c r="G33" s="260"/>
      <c r="H33" s="260"/>
      <c r="I33" s="260"/>
      <c r="J33" s="260"/>
      <c r="K33" s="260"/>
      <c r="L33" s="260"/>
      <c r="M33" s="260"/>
      <c r="N33" s="260"/>
      <c r="O33" s="260"/>
      <c r="P33" s="261"/>
      <c r="Q33" s="55"/>
    </row>
    <row r="34" spans="1:17" ht="24" customHeight="1">
      <c r="A34" s="430"/>
      <c r="B34" s="262" t="s">
        <v>68</v>
      </c>
      <c r="C34" s="179" t="s">
        <v>69</v>
      </c>
      <c r="D34" s="183"/>
      <c r="E34" s="198">
        <v>94.18</v>
      </c>
      <c r="F34" s="198">
        <f t="shared" ref="F34:F40" si="0">E34*1.22</f>
        <v>114.89960000000001</v>
      </c>
      <c r="G34" s="179"/>
      <c r="H34" s="182"/>
      <c r="I34" s="182" t="s">
        <v>66</v>
      </c>
      <c r="J34" s="183" t="s">
        <v>66</v>
      </c>
      <c r="K34" s="182" t="s">
        <v>67</v>
      </c>
      <c r="L34" s="182"/>
      <c r="M34" s="182"/>
      <c r="N34" s="182" t="s">
        <v>67</v>
      </c>
      <c r="O34" s="134" t="s">
        <v>435</v>
      </c>
      <c r="P34" s="448"/>
      <c r="Q34" s="55"/>
    </row>
    <row r="35" spans="1:17" ht="24" customHeight="1" thickBot="1">
      <c r="A35" s="431"/>
      <c r="B35" s="265" t="s">
        <v>72</v>
      </c>
      <c r="C35" s="266" t="s">
        <v>73</v>
      </c>
      <c r="D35" s="267"/>
      <c r="E35" s="268">
        <v>233.54</v>
      </c>
      <c r="F35" s="268">
        <f t="shared" si="0"/>
        <v>284.91879999999998</v>
      </c>
      <c r="G35" s="266"/>
      <c r="H35" s="269"/>
      <c r="I35" s="269" t="s">
        <v>66</v>
      </c>
      <c r="J35" s="267" t="s">
        <v>66</v>
      </c>
      <c r="K35" s="269" t="s">
        <v>74</v>
      </c>
      <c r="L35" s="269"/>
      <c r="M35" s="269"/>
      <c r="N35" s="269" t="s">
        <v>74</v>
      </c>
      <c r="O35" s="270" t="s">
        <v>435</v>
      </c>
      <c r="P35" s="449"/>
      <c r="Q35" s="55"/>
    </row>
    <row r="36" spans="1:17" ht="24" customHeight="1">
      <c r="A36" s="432" t="s">
        <v>700</v>
      </c>
      <c r="B36" s="280" t="s">
        <v>620</v>
      </c>
      <c r="C36" s="281" t="s">
        <v>540</v>
      </c>
      <c r="D36" s="282"/>
      <c r="E36" s="283">
        <v>94.84</v>
      </c>
      <c r="F36" s="283">
        <f t="shared" si="0"/>
        <v>115.70480000000001</v>
      </c>
      <c r="G36" s="281"/>
      <c r="H36" s="284"/>
      <c r="I36" s="284" t="s">
        <v>66</v>
      </c>
      <c r="J36" s="282" t="s">
        <v>66</v>
      </c>
      <c r="K36" s="284" t="s">
        <v>67</v>
      </c>
      <c r="L36" s="284"/>
      <c r="M36" s="284"/>
      <c r="N36" s="284" t="s">
        <v>67</v>
      </c>
      <c r="O36" s="245">
        <v>46138</v>
      </c>
      <c r="P36" s="285" t="s">
        <v>460</v>
      </c>
      <c r="Q36" s="55"/>
    </row>
    <row r="37" spans="1:17" ht="24" customHeight="1">
      <c r="A37" s="433"/>
      <c r="B37" s="262" t="s">
        <v>621</v>
      </c>
      <c r="C37" s="179" t="s">
        <v>541</v>
      </c>
      <c r="D37" s="183"/>
      <c r="E37" s="198">
        <v>102.85</v>
      </c>
      <c r="F37" s="198">
        <f t="shared" si="0"/>
        <v>125.47699999999999</v>
      </c>
      <c r="G37" s="179"/>
      <c r="H37" s="182"/>
      <c r="I37" s="182" t="s">
        <v>66</v>
      </c>
      <c r="J37" s="183" t="s">
        <v>66</v>
      </c>
      <c r="K37" s="182" t="s">
        <v>67</v>
      </c>
      <c r="L37" s="182"/>
      <c r="M37" s="182"/>
      <c r="N37" s="182" t="s">
        <v>67</v>
      </c>
      <c r="O37" s="192"/>
      <c r="P37" s="279"/>
      <c r="Q37" s="55"/>
    </row>
    <row r="38" spans="1:17" ht="24" customHeight="1">
      <c r="A38" s="433"/>
      <c r="B38" s="262" t="s">
        <v>622</v>
      </c>
      <c r="C38" s="179" t="s">
        <v>542</v>
      </c>
      <c r="D38" s="183"/>
      <c r="E38" s="198">
        <v>114.86</v>
      </c>
      <c r="F38" s="198">
        <f t="shared" si="0"/>
        <v>140.1292</v>
      </c>
      <c r="G38" s="179"/>
      <c r="H38" s="182"/>
      <c r="I38" s="182" t="s">
        <v>66</v>
      </c>
      <c r="J38" s="183" t="s">
        <v>66</v>
      </c>
      <c r="K38" s="182" t="s">
        <v>67</v>
      </c>
      <c r="L38" s="182"/>
      <c r="M38" s="182"/>
      <c r="N38" s="182" t="s">
        <v>67</v>
      </c>
      <c r="O38" s="134" t="s">
        <v>435</v>
      </c>
      <c r="P38" s="264" t="s">
        <v>460</v>
      </c>
      <c r="Q38" s="55"/>
    </row>
    <row r="39" spans="1:17" ht="24" customHeight="1">
      <c r="A39" s="433"/>
      <c r="B39" s="262" t="s">
        <v>623</v>
      </c>
      <c r="C39" s="179" t="s">
        <v>543</v>
      </c>
      <c r="D39" s="183"/>
      <c r="E39" s="198">
        <v>122.87</v>
      </c>
      <c r="F39" s="198">
        <f t="shared" si="0"/>
        <v>149.9014</v>
      </c>
      <c r="G39" s="179"/>
      <c r="H39" s="182"/>
      <c r="I39" s="182" t="s">
        <v>66</v>
      </c>
      <c r="J39" s="183" t="s">
        <v>66</v>
      </c>
      <c r="K39" s="182" t="s">
        <v>67</v>
      </c>
      <c r="L39" s="182"/>
      <c r="M39" s="182"/>
      <c r="N39" s="182" t="s">
        <v>67</v>
      </c>
      <c r="O39" s="134" t="s">
        <v>435</v>
      </c>
      <c r="P39" s="264" t="s">
        <v>460</v>
      </c>
      <c r="Q39" s="55"/>
    </row>
    <row r="40" spans="1:17" ht="24" customHeight="1" thickBot="1">
      <c r="A40" s="434"/>
      <c r="B40" s="265" t="s">
        <v>624</v>
      </c>
      <c r="C40" s="266" t="s">
        <v>544</v>
      </c>
      <c r="D40" s="267"/>
      <c r="E40" s="268">
        <v>146.9</v>
      </c>
      <c r="F40" s="268">
        <f t="shared" si="0"/>
        <v>179.21799999999999</v>
      </c>
      <c r="G40" s="266"/>
      <c r="H40" s="269"/>
      <c r="I40" s="269" t="s">
        <v>66</v>
      </c>
      <c r="J40" s="267" t="s">
        <v>66</v>
      </c>
      <c r="K40" s="269" t="s">
        <v>74</v>
      </c>
      <c r="L40" s="269"/>
      <c r="M40" s="269"/>
      <c r="N40" s="269" t="s">
        <v>74</v>
      </c>
      <c r="O40" s="286"/>
      <c r="P40" s="271" t="s">
        <v>460</v>
      </c>
      <c r="Q40" s="55"/>
    </row>
    <row r="41" spans="1:17" ht="24" customHeight="1">
      <c r="B41" s="182"/>
      <c r="C41" s="182"/>
      <c r="D41" s="182"/>
      <c r="E41" s="198"/>
      <c r="F41" s="198"/>
      <c r="G41" s="182"/>
      <c r="H41" s="182"/>
      <c r="I41" s="182"/>
      <c r="J41" s="182"/>
      <c r="K41" s="182"/>
      <c r="L41" s="182"/>
      <c r="M41" s="182"/>
      <c r="N41" s="182"/>
      <c r="O41" s="235"/>
      <c r="P41" s="229"/>
      <c r="Q41" s="55"/>
    </row>
    <row r="42" spans="1:17" ht="24" customHeight="1">
      <c r="B42" s="182"/>
      <c r="C42" s="182"/>
      <c r="D42" s="182"/>
      <c r="E42" s="198"/>
      <c r="F42" s="198"/>
      <c r="G42" s="182"/>
      <c r="H42" s="182"/>
      <c r="I42" s="182"/>
      <c r="J42" s="182"/>
      <c r="K42" s="182"/>
      <c r="L42" s="182"/>
      <c r="M42" s="182"/>
      <c r="N42" s="182"/>
      <c r="O42" s="235"/>
      <c r="P42" s="229"/>
      <c r="Q42" s="55"/>
    </row>
    <row r="43" spans="1:17" ht="24" customHeight="1">
      <c r="A43"/>
      <c r="B43" s="182"/>
      <c r="C43" s="182"/>
      <c r="D43" s="182"/>
      <c r="E43" s="181"/>
      <c r="F43" s="198"/>
      <c r="G43" s="182"/>
      <c r="H43" s="180"/>
      <c r="I43" s="180"/>
      <c r="J43" s="180"/>
      <c r="K43" s="182"/>
      <c r="L43" s="180"/>
      <c r="M43" s="180"/>
      <c r="N43" s="182"/>
      <c r="O43" s="234"/>
      <c r="P43" s="228"/>
    </row>
    <row r="44" spans="1:17" ht="24" customHeight="1">
      <c r="B44" s="141" t="s">
        <v>461</v>
      </c>
      <c r="C44" s="142" t="s">
        <v>462</v>
      </c>
      <c r="D44"/>
      <c r="E44"/>
      <c r="F44"/>
      <c r="I44"/>
      <c r="L44"/>
      <c r="O44"/>
      <c r="P44"/>
    </row>
    <row r="45" spans="1:17" ht="24" customHeight="1">
      <c r="B45" s="143"/>
      <c r="C45" s="142"/>
      <c r="D45"/>
      <c r="E45"/>
      <c r="F45"/>
      <c r="I45"/>
      <c r="L45"/>
      <c r="O45"/>
      <c r="P45"/>
    </row>
    <row r="46" spans="1:17" ht="24" customHeight="1">
      <c r="B46" s="134" t="s">
        <v>435</v>
      </c>
      <c r="C46" s="142" t="s">
        <v>463</v>
      </c>
      <c r="D46"/>
      <c r="E46"/>
      <c r="F46"/>
      <c r="I46"/>
      <c r="L46"/>
      <c r="O46"/>
      <c r="P46"/>
    </row>
    <row r="47" spans="1:17" ht="24" customHeight="1">
      <c r="B47" s="144"/>
      <c r="C47" s="142"/>
      <c r="D47"/>
      <c r="E47"/>
      <c r="F47"/>
      <c r="I47"/>
      <c r="L47"/>
      <c r="O47"/>
      <c r="P47"/>
    </row>
    <row r="48" spans="1:17" ht="24" customHeight="1">
      <c r="B48" s="136" t="s">
        <v>460</v>
      </c>
      <c r="C48" s="142" t="s">
        <v>464</v>
      </c>
      <c r="D48"/>
      <c r="E48"/>
      <c r="F48"/>
      <c r="I48"/>
      <c r="L48"/>
      <c r="O48"/>
      <c r="P48"/>
    </row>
    <row r="49" spans="2:16" ht="24" customHeight="1">
      <c r="B49" s="144"/>
      <c r="C49" s="142"/>
      <c r="D49"/>
      <c r="E49"/>
      <c r="F49"/>
      <c r="I49"/>
      <c r="L49"/>
      <c r="O49"/>
      <c r="P49"/>
    </row>
    <row r="50" spans="2:16" ht="22.8">
      <c r="B50" s="454" t="s">
        <v>75</v>
      </c>
      <c r="C50" s="454"/>
      <c r="D50" s="454"/>
      <c r="E50"/>
      <c r="F50"/>
      <c r="I50"/>
      <c r="L50"/>
      <c r="O50"/>
      <c r="P50"/>
    </row>
  </sheetData>
  <mergeCells count="63">
    <mergeCell ref="P27:P29"/>
    <mergeCell ref="C21:C22"/>
    <mergeCell ref="D21:D22"/>
    <mergeCell ref="E21:E22"/>
    <mergeCell ref="F21:F22"/>
    <mergeCell ref="M24:N25"/>
    <mergeCell ref="O24:O25"/>
    <mergeCell ref="G21:G22"/>
    <mergeCell ref="H21:I22"/>
    <mergeCell ref="J21:K22"/>
    <mergeCell ref="L21:L22"/>
    <mergeCell ref="M21:N22"/>
    <mergeCell ref="O21:O22"/>
    <mergeCell ref="B23:O23"/>
    <mergeCell ref="C24:C25"/>
    <mergeCell ref="D24:D25"/>
    <mergeCell ref="B50:D50"/>
    <mergeCell ref="O27:O29"/>
    <mergeCell ref="G28:J28"/>
    <mergeCell ref="K28:N28"/>
    <mergeCell ref="B27:B29"/>
    <mergeCell ref="C27:D29"/>
    <mergeCell ref="E27:E29"/>
    <mergeCell ref="F27:F29"/>
    <mergeCell ref="G27:N27"/>
    <mergeCell ref="E33:F33"/>
    <mergeCell ref="P34:P35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A33:A35"/>
    <mergeCell ref="A36:A40"/>
    <mergeCell ref="H18:I19"/>
    <mergeCell ref="J18:K19"/>
    <mergeCell ref="L18:L19"/>
    <mergeCell ref="H24:I25"/>
    <mergeCell ref="L24:L25"/>
    <mergeCell ref="B20:O20"/>
    <mergeCell ref="B21:B22"/>
    <mergeCell ref="E24:E25"/>
    <mergeCell ref="F24:F25"/>
    <mergeCell ref="B24:B25"/>
    <mergeCell ref="G24:G25"/>
    <mergeCell ref="J24:K25"/>
    <mergeCell ref="M18:N19"/>
    <mergeCell ref="O18:O19"/>
  </mergeCells>
  <hyperlinks>
    <hyperlink ref="L6" r:id="rId1" xr:uid="{00000000-0004-0000-0200-000000000000}"/>
    <hyperlink ref="L8" r:id="rId2" xr:uid="{00000000-0004-0000-0200-000001000000}"/>
    <hyperlink ref="L10" r:id="rId3" xr:uid="{00000000-0004-0000-0200-000002000000}"/>
    <hyperlink ref="L12" r:id="rId4" xr:uid="{00000000-0004-0000-0200-000003000000}"/>
    <hyperlink ref="L14" r:id="rId5" location="introduce-cool-config" xr:uid="{00000000-0004-0000-0200-000004000000}"/>
    <hyperlink ref="B50" location="Содержание!A1" display="Вернуться к Содержанию" xr:uid="{A73E3BB0-A6A1-4AD2-936B-8DE53A68902C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XEW45"/>
  <sheetViews>
    <sheetView showGridLines="0" topLeftCell="A17" zoomScale="55" zoomScaleNormal="55" workbookViewId="0">
      <selection activeCell="A33" sqref="A33:A36"/>
    </sheetView>
  </sheetViews>
  <sheetFormatPr defaultColWidth="12.44140625" defaultRowHeight="13.2"/>
  <cols>
    <col min="1" max="1" width="15.77734375" style="2" customWidth="1"/>
    <col min="2" max="2" width="16.33203125" style="2" customWidth="1"/>
    <col min="3" max="3" width="19.33203125" style="2" customWidth="1"/>
    <col min="4" max="4" width="17.44140625" style="2" customWidth="1"/>
    <col min="5" max="5" width="15.6640625" style="2" customWidth="1"/>
    <col min="6" max="6" width="17.44140625" style="2" customWidth="1"/>
    <col min="9" max="9" width="14.109375" style="2" customWidth="1"/>
    <col min="12" max="12" width="16.33203125" style="2" customWidth="1"/>
    <col min="15" max="15" width="22.33203125" style="2" customWidth="1"/>
    <col min="16" max="16" width="18.21875" customWidth="1"/>
    <col min="17" max="17" width="19.109375" customWidth="1"/>
  </cols>
  <sheetData>
    <row r="2" spans="2:16" ht="16.95" customHeight="1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spans="2:16" ht="16.95" customHeight="1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spans="2:16" ht="16.95" customHeight="1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spans="2:16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</row>
    <row r="6" spans="2:16" ht="28.65" customHeight="1">
      <c r="B6" s="450" t="s">
        <v>26</v>
      </c>
      <c r="C6" s="450"/>
      <c r="D6" s="450"/>
      <c r="E6" s="450"/>
      <c r="F6" s="450"/>
      <c r="G6" s="450"/>
      <c r="H6" s="450"/>
      <c r="I6" s="450"/>
      <c r="J6" s="450"/>
      <c r="K6" s="450"/>
      <c r="L6" s="451" t="s">
        <v>27</v>
      </c>
      <c r="M6" s="451"/>
      <c r="N6" s="451"/>
      <c r="O6" s="451"/>
      <c r="P6" s="2"/>
    </row>
    <row r="7" spans="2:16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</row>
    <row r="8" spans="2:16" ht="28.65" customHeight="1">
      <c r="B8" s="450" t="s">
        <v>28</v>
      </c>
      <c r="C8" s="450"/>
      <c r="D8" s="450"/>
      <c r="E8" s="450"/>
      <c r="F8" s="450"/>
      <c r="G8" s="450"/>
      <c r="H8" s="450"/>
      <c r="I8" s="450"/>
      <c r="J8" s="450"/>
      <c r="K8" s="450"/>
      <c r="L8" s="451" t="s">
        <v>27</v>
      </c>
      <c r="M8" s="451"/>
      <c r="N8" s="451"/>
      <c r="O8" s="451"/>
      <c r="P8" s="2"/>
    </row>
    <row r="9" spans="2:16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</row>
    <row r="10" spans="2:16" ht="28.65" customHeight="1">
      <c r="B10" s="450" t="s">
        <v>29</v>
      </c>
      <c r="C10" s="450"/>
      <c r="D10" s="450"/>
      <c r="E10" s="450"/>
      <c r="F10" s="450"/>
      <c r="G10" s="450"/>
      <c r="H10" s="450"/>
      <c r="I10" s="450"/>
      <c r="J10" s="450"/>
      <c r="K10" s="450"/>
      <c r="L10" s="451" t="s">
        <v>27</v>
      </c>
      <c r="M10" s="451"/>
      <c r="N10" s="451"/>
      <c r="O10" s="451"/>
      <c r="P10" s="2"/>
    </row>
    <row r="11" spans="2:16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</row>
    <row r="12" spans="2:16" ht="28.65" customHeight="1">
      <c r="B12" s="450" t="s">
        <v>30</v>
      </c>
      <c r="C12" s="450"/>
      <c r="D12" s="450"/>
      <c r="E12" s="450"/>
      <c r="F12" s="450"/>
      <c r="G12" s="450"/>
      <c r="H12" s="450"/>
      <c r="I12" s="450"/>
      <c r="J12" s="450"/>
      <c r="K12" s="450"/>
      <c r="L12" s="451" t="s">
        <v>27</v>
      </c>
      <c r="M12" s="451"/>
      <c r="N12" s="451"/>
      <c r="O12" s="451"/>
      <c r="P12" s="2"/>
    </row>
    <row r="13" spans="2:16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</row>
    <row r="14" spans="2:16" ht="28.95" customHeight="1">
      <c r="B14" s="450" t="s">
        <v>31</v>
      </c>
      <c r="C14" s="450"/>
      <c r="D14" s="450"/>
      <c r="E14" s="450"/>
      <c r="F14" s="450"/>
      <c r="G14" s="450"/>
      <c r="H14" s="450"/>
      <c r="I14" s="450"/>
      <c r="J14" s="450"/>
      <c r="K14" s="450"/>
      <c r="L14" s="451" t="s">
        <v>27</v>
      </c>
      <c r="M14" s="451"/>
      <c r="N14" s="451"/>
      <c r="O14" s="451"/>
      <c r="P14" s="2"/>
    </row>
    <row r="15" spans="2:16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</row>
    <row r="16" spans="2:16" ht="31.05" customHeight="1">
      <c r="B16" s="452" t="s">
        <v>76</v>
      </c>
      <c r="C16" s="452"/>
      <c r="D16" s="452"/>
      <c r="E16" s="452"/>
      <c r="F16" s="452"/>
      <c r="G16" s="452"/>
      <c r="H16" s="452"/>
      <c r="I16" s="452"/>
      <c r="J16" s="452" t="s">
        <v>33</v>
      </c>
      <c r="K16" s="452"/>
      <c r="L16" s="452"/>
      <c r="M16" s="452"/>
      <c r="N16" s="452"/>
      <c r="O16" s="452"/>
    </row>
    <row r="17" spans="2:16" ht="343.35" customHeight="1"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453"/>
    </row>
    <row r="18" spans="2:16" ht="38.1" customHeight="1">
      <c r="B18" s="443" t="s">
        <v>664</v>
      </c>
      <c r="C18" s="444"/>
      <c r="D18" s="444"/>
      <c r="E18" s="444"/>
      <c r="F18" s="444"/>
      <c r="G18" s="444"/>
      <c r="H18" s="444"/>
      <c r="I18" s="444"/>
      <c r="J18" s="444"/>
      <c r="K18" s="444"/>
      <c r="L18" s="444"/>
      <c r="M18" s="444"/>
      <c r="N18" s="444"/>
      <c r="O18" s="445"/>
      <c r="P18" s="61"/>
    </row>
    <row r="19" spans="2:16" ht="37.35" customHeight="1">
      <c r="B19" s="447" t="s">
        <v>34</v>
      </c>
      <c r="C19" s="435" t="s">
        <v>35</v>
      </c>
      <c r="D19" s="435" t="s">
        <v>36</v>
      </c>
      <c r="E19" s="435" t="s">
        <v>37</v>
      </c>
      <c r="F19" s="435"/>
      <c r="G19" s="436" t="s">
        <v>38</v>
      </c>
      <c r="H19" s="435" t="s">
        <v>39</v>
      </c>
      <c r="I19" s="435"/>
      <c r="J19" s="435" t="s">
        <v>40</v>
      </c>
      <c r="K19" s="435"/>
      <c r="L19" s="435" t="s">
        <v>682</v>
      </c>
      <c r="M19" s="435" t="s">
        <v>42</v>
      </c>
      <c r="N19" s="435"/>
      <c r="O19" s="435" t="s">
        <v>685</v>
      </c>
    </row>
    <row r="20" spans="2:16" ht="40.950000000000003" customHeight="1">
      <c r="B20" s="447"/>
      <c r="C20" s="435"/>
      <c r="D20" s="435"/>
      <c r="E20" s="36" t="s">
        <v>44</v>
      </c>
      <c r="F20" s="36" t="s">
        <v>45</v>
      </c>
      <c r="G20" s="436"/>
      <c r="H20" s="436"/>
      <c r="I20" s="435"/>
      <c r="J20" s="435"/>
      <c r="K20" s="435"/>
      <c r="L20" s="435"/>
      <c r="M20" s="435"/>
      <c r="N20" s="435"/>
      <c r="O20" s="435"/>
    </row>
    <row r="21" spans="2:16" ht="21.9" customHeight="1">
      <c r="B21" s="446" t="s">
        <v>77</v>
      </c>
      <c r="C21" s="480">
        <v>45</v>
      </c>
      <c r="D21" s="480">
        <v>67.5</v>
      </c>
      <c r="E21" s="446">
        <v>6</v>
      </c>
      <c r="F21" s="446">
        <v>80</v>
      </c>
      <c r="G21" s="446" t="s">
        <v>21</v>
      </c>
      <c r="H21" s="446">
        <v>3.9E-2</v>
      </c>
      <c r="I21" s="446"/>
      <c r="J21" s="446">
        <v>3.9E-2</v>
      </c>
      <c r="K21" s="446"/>
      <c r="L21" s="446" t="s">
        <v>680</v>
      </c>
      <c r="M21" s="479">
        <v>2.4E-2</v>
      </c>
      <c r="N21" s="479"/>
      <c r="O21" s="479" t="s">
        <v>683</v>
      </c>
    </row>
    <row r="22" spans="2:16" ht="17.55" customHeight="1">
      <c r="B22" s="446" t="s">
        <v>47</v>
      </c>
      <c r="C22" s="480"/>
      <c r="D22" s="480"/>
      <c r="E22" s="446">
        <v>8</v>
      </c>
      <c r="F22" s="446">
        <v>80</v>
      </c>
      <c r="G22" s="446" t="s">
        <v>21</v>
      </c>
      <c r="H22" s="446"/>
      <c r="I22" s="446"/>
      <c r="J22" s="446"/>
      <c r="K22" s="446"/>
      <c r="L22" s="446"/>
      <c r="M22" s="479">
        <v>1.6E-2</v>
      </c>
      <c r="N22" s="479"/>
      <c r="O22" s="479" t="s">
        <v>49</v>
      </c>
    </row>
    <row r="23" spans="2:16" ht="21.9" customHeight="1">
      <c r="B23" s="443" t="s">
        <v>681</v>
      </c>
      <c r="C23" s="444"/>
      <c r="D23" s="444"/>
      <c r="E23" s="444"/>
      <c r="F23" s="444"/>
      <c r="G23" s="444"/>
      <c r="H23" s="444"/>
      <c r="I23" s="444"/>
      <c r="J23" s="444"/>
      <c r="K23" s="444"/>
      <c r="L23" s="444"/>
      <c r="M23" s="444"/>
      <c r="N23" s="444"/>
      <c r="O23" s="445"/>
      <c r="P23" s="38"/>
    </row>
    <row r="24" spans="2:16" ht="21.9" customHeight="1">
      <c r="B24" s="441" t="s">
        <v>12</v>
      </c>
      <c r="C24" s="446">
        <v>45</v>
      </c>
      <c r="D24" s="446">
        <v>67.5</v>
      </c>
      <c r="E24" s="446">
        <v>6</v>
      </c>
      <c r="F24" s="446">
        <v>80</v>
      </c>
      <c r="G24" s="441" t="s">
        <v>21</v>
      </c>
      <c r="H24" s="473">
        <v>3.5999999999999997E-2</v>
      </c>
      <c r="I24" s="474"/>
      <c r="J24" s="473">
        <v>3.5999999999999997E-2</v>
      </c>
      <c r="K24" s="474"/>
      <c r="L24" s="477" t="s">
        <v>666</v>
      </c>
      <c r="M24" s="469">
        <v>2.4E-2</v>
      </c>
      <c r="N24" s="470"/>
      <c r="O24" s="477" t="s">
        <v>683</v>
      </c>
      <c r="P24" s="38"/>
    </row>
    <row r="25" spans="2:16" ht="21.9" customHeight="1">
      <c r="B25" s="442"/>
      <c r="C25" s="446"/>
      <c r="D25" s="446">
        <v>45</v>
      </c>
      <c r="E25" s="446">
        <v>8</v>
      </c>
      <c r="F25" s="446">
        <v>100</v>
      </c>
      <c r="G25" s="442"/>
      <c r="H25" s="475"/>
      <c r="I25" s="476"/>
      <c r="J25" s="475"/>
      <c r="K25" s="476"/>
      <c r="L25" s="478"/>
      <c r="M25" s="471"/>
      <c r="N25" s="472"/>
      <c r="O25" s="478"/>
      <c r="P25" s="38"/>
    </row>
    <row r="26" spans="2:16" ht="28.2" customHeight="1" thickBot="1">
      <c r="B26" s="38"/>
      <c r="C26" s="62"/>
      <c r="D26" s="62"/>
      <c r="E26" s="38"/>
      <c r="F26" s="38"/>
      <c r="G26" s="38"/>
      <c r="H26" s="38"/>
      <c r="I26" s="38"/>
      <c r="J26" s="38"/>
      <c r="K26" s="38"/>
      <c r="L26" s="38"/>
      <c r="M26" s="83"/>
      <c r="N26" s="83"/>
      <c r="O26" s="83"/>
    </row>
    <row r="27" spans="2:16" ht="30.15" customHeight="1">
      <c r="B27" s="459" t="s">
        <v>50</v>
      </c>
      <c r="C27" s="461" t="s">
        <v>51</v>
      </c>
      <c r="D27" s="461"/>
      <c r="E27" s="463" t="s">
        <v>52</v>
      </c>
      <c r="F27" s="463" t="s">
        <v>539</v>
      </c>
      <c r="G27" s="465" t="s">
        <v>54</v>
      </c>
      <c r="H27" s="465"/>
      <c r="I27" s="465"/>
      <c r="J27" s="465"/>
      <c r="K27" s="465"/>
      <c r="L27" s="465"/>
      <c r="M27" s="465"/>
      <c r="N27" s="465"/>
      <c r="O27" s="455" t="s">
        <v>434</v>
      </c>
      <c r="P27" s="467" t="s">
        <v>459</v>
      </c>
    </row>
    <row r="28" spans="2:16" ht="15" customHeight="1">
      <c r="B28" s="460"/>
      <c r="C28" s="462"/>
      <c r="D28" s="462"/>
      <c r="E28" s="464"/>
      <c r="F28" s="464"/>
      <c r="G28" s="458" t="s">
        <v>56</v>
      </c>
      <c r="H28" s="458"/>
      <c r="I28" s="458"/>
      <c r="J28" s="458"/>
      <c r="K28" s="458" t="s">
        <v>57</v>
      </c>
      <c r="L28" s="458"/>
      <c r="M28" s="458"/>
      <c r="N28" s="458"/>
      <c r="O28" s="456"/>
      <c r="P28" s="468"/>
    </row>
    <row r="29" spans="2:16" ht="16.2">
      <c r="B29" s="460"/>
      <c r="C29" s="462"/>
      <c r="D29" s="462"/>
      <c r="E29" s="464"/>
      <c r="F29" s="464"/>
      <c r="G29" s="128" t="s">
        <v>58</v>
      </c>
      <c r="H29" s="129" t="s">
        <v>59</v>
      </c>
      <c r="I29" s="129" t="s">
        <v>60</v>
      </c>
      <c r="J29" s="130" t="s">
        <v>61</v>
      </c>
      <c r="K29" s="128" t="s">
        <v>62</v>
      </c>
      <c r="L29" s="129" t="s">
        <v>63</v>
      </c>
      <c r="M29" s="129" t="s">
        <v>64</v>
      </c>
      <c r="N29" s="130" t="s">
        <v>65</v>
      </c>
      <c r="O29" s="457"/>
      <c r="P29" s="468"/>
    </row>
    <row r="30" spans="2:16" ht="13.2" customHeight="1">
      <c r="B30" s="272" t="s">
        <v>76</v>
      </c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73"/>
    </row>
    <row r="31" spans="2:16" ht="13.2" customHeight="1">
      <c r="B31" s="274"/>
      <c r="C31" s="275"/>
      <c r="D31" s="275"/>
      <c r="E31" s="275"/>
      <c r="F31" s="275"/>
      <c r="G31" s="275"/>
      <c r="H31" s="275"/>
      <c r="I31" s="275"/>
      <c r="J31" s="275"/>
      <c r="K31" s="275"/>
      <c r="L31" s="275"/>
      <c r="M31" s="275"/>
      <c r="N31" s="275"/>
      <c r="O31" s="275"/>
      <c r="P31" s="276"/>
    </row>
    <row r="32" spans="2:16" ht="16.95" customHeight="1" thickBot="1">
      <c r="B32" s="277" t="s">
        <v>80</v>
      </c>
      <c r="C32" s="254"/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78"/>
    </row>
    <row r="33" spans="1:18 16376:16377" ht="31.2" customHeight="1">
      <c r="A33" s="429" t="s">
        <v>701</v>
      </c>
      <c r="B33" s="259"/>
      <c r="C33" s="260"/>
      <c r="D33" s="260"/>
      <c r="E33" s="466" t="s">
        <v>526</v>
      </c>
      <c r="F33" s="466"/>
      <c r="G33" s="260"/>
      <c r="H33" s="260"/>
      <c r="I33" s="260"/>
      <c r="J33" s="260"/>
      <c r="K33" s="260"/>
      <c r="L33" s="260"/>
      <c r="M33" s="260"/>
      <c r="N33" s="260"/>
      <c r="O33" s="260"/>
      <c r="P33" s="261"/>
      <c r="Q33" s="55"/>
    </row>
    <row r="34" spans="1:18 16376:16377" ht="23.4" customHeight="1">
      <c r="A34" s="430"/>
      <c r="B34" s="262" t="s">
        <v>629</v>
      </c>
      <c r="C34" s="179" t="s">
        <v>530</v>
      </c>
      <c r="D34" s="183"/>
      <c r="E34" s="198">
        <v>130.5</v>
      </c>
      <c r="F34" s="198">
        <f t="shared" ref="F34:F36" si="0">E34*1.22</f>
        <v>159.21</v>
      </c>
      <c r="G34" s="179"/>
      <c r="H34" s="182"/>
      <c r="I34" s="182" t="s">
        <v>627</v>
      </c>
      <c r="J34" s="183" t="s">
        <v>627</v>
      </c>
      <c r="K34" s="182" t="s">
        <v>627</v>
      </c>
      <c r="L34" s="182"/>
      <c r="M34" s="182"/>
      <c r="N34" s="182" t="s">
        <v>627</v>
      </c>
      <c r="O34" s="329"/>
      <c r="P34" s="328"/>
      <c r="Q34" s="55"/>
    </row>
    <row r="35" spans="1:18 16376:16377" ht="24" customHeight="1">
      <c r="A35" s="430"/>
      <c r="B35" s="262" t="s">
        <v>625</v>
      </c>
      <c r="C35" s="179" t="s">
        <v>81</v>
      </c>
      <c r="D35" s="183"/>
      <c r="E35" s="198">
        <v>130.5</v>
      </c>
      <c r="F35" s="198">
        <f t="shared" si="0"/>
        <v>159.21</v>
      </c>
      <c r="G35" s="179"/>
      <c r="H35" s="182"/>
      <c r="I35" s="182" t="s">
        <v>626</v>
      </c>
      <c r="J35" s="183" t="s">
        <v>626</v>
      </c>
      <c r="K35" s="182" t="s">
        <v>627</v>
      </c>
      <c r="L35" s="182"/>
      <c r="M35" s="182"/>
      <c r="N35" s="182" t="s">
        <v>627</v>
      </c>
      <c r="O35" s="245">
        <v>46174</v>
      </c>
      <c r="P35" s="264" t="s">
        <v>460</v>
      </c>
      <c r="Q35" s="68"/>
    </row>
    <row r="36" spans="1:18 16376:16377" ht="24" customHeight="1" thickBot="1">
      <c r="A36" s="431"/>
      <c r="B36" s="265" t="s">
        <v>689</v>
      </c>
      <c r="C36" s="266" t="s">
        <v>529</v>
      </c>
      <c r="D36" s="267"/>
      <c r="E36" s="268">
        <v>146.65</v>
      </c>
      <c r="F36" s="268">
        <f t="shared" si="0"/>
        <v>178.91300000000001</v>
      </c>
      <c r="G36" s="266"/>
      <c r="H36" s="269"/>
      <c r="I36" s="269" t="s">
        <v>317</v>
      </c>
      <c r="J36" s="267" t="s">
        <v>628</v>
      </c>
      <c r="K36" s="269" t="s">
        <v>627</v>
      </c>
      <c r="L36" s="269"/>
      <c r="M36" s="269"/>
      <c r="N36" s="269" t="s">
        <v>626</v>
      </c>
      <c r="O36" s="327">
        <v>46174</v>
      </c>
      <c r="P36" s="271" t="s">
        <v>460</v>
      </c>
      <c r="Q36" s="55"/>
    </row>
    <row r="37" spans="1:18 16376:16377" ht="24" customHeight="1">
      <c r="B37" s="177"/>
      <c r="C37" s="177"/>
      <c r="D37" s="177"/>
      <c r="E37" s="178"/>
      <c r="F37" s="178"/>
      <c r="G37" s="177"/>
      <c r="H37" s="177"/>
      <c r="I37" s="177"/>
      <c r="J37" s="177"/>
      <c r="K37" s="177"/>
      <c r="L37" s="177"/>
      <c r="M37" s="177"/>
      <c r="N37" s="177"/>
      <c r="O37" s="305"/>
      <c r="P37" s="69"/>
      <c r="Q37" s="228"/>
      <c r="R37" s="2"/>
      <c r="XEV37" s="2"/>
      <c r="XEW37" s="2"/>
    </row>
    <row r="38" spans="1:18 16376:16377" ht="24" customHeight="1">
      <c r="B38"/>
      <c r="C38"/>
      <c r="D38"/>
      <c r="E38"/>
      <c r="F38"/>
      <c r="I38"/>
      <c r="L38"/>
      <c r="O38"/>
      <c r="Q38" s="152"/>
    </row>
    <row r="39" spans="1:18 16376:16377" ht="24" customHeight="1">
      <c r="B39" s="141" t="s">
        <v>461</v>
      </c>
      <c r="C39" s="142" t="s">
        <v>462</v>
      </c>
      <c r="D39"/>
      <c r="E39"/>
      <c r="F39"/>
      <c r="I39"/>
      <c r="L39"/>
      <c r="O39"/>
    </row>
    <row r="40" spans="1:18 16376:16377" ht="24" customHeight="1">
      <c r="B40" s="143"/>
      <c r="C40" s="142"/>
      <c r="D40"/>
      <c r="E40"/>
      <c r="F40"/>
      <c r="I40"/>
      <c r="L40"/>
      <c r="O40"/>
    </row>
    <row r="41" spans="1:18 16376:16377" ht="24" customHeight="1">
      <c r="B41" s="134" t="s">
        <v>435</v>
      </c>
      <c r="C41" s="142" t="s">
        <v>463</v>
      </c>
      <c r="D41"/>
      <c r="E41"/>
      <c r="F41"/>
      <c r="I41"/>
      <c r="L41"/>
      <c r="O41"/>
    </row>
    <row r="42" spans="1:18 16376:16377" ht="24" customHeight="1">
      <c r="B42" s="144"/>
      <c r="C42" s="142"/>
      <c r="D42"/>
      <c r="E42"/>
      <c r="F42"/>
      <c r="I42"/>
      <c r="L42"/>
      <c r="O42"/>
    </row>
    <row r="43" spans="1:18 16376:16377" ht="24" customHeight="1">
      <c r="B43" s="136" t="s">
        <v>460</v>
      </c>
      <c r="C43" s="142" t="s">
        <v>464</v>
      </c>
      <c r="D43"/>
      <c r="E43"/>
      <c r="F43"/>
      <c r="I43"/>
      <c r="L43"/>
      <c r="O43"/>
    </row>
    <row r="44" spans="1:18 16376:16377" ht="24" customHeight="1">
      <c r="B44"/>
      <c r="C44"/>
      <c r="D44"/>
      <c r="E44"/>
      <c r="F44"/>
      <c r="I44"/>
      <c r="L44"/>
      <c r="O44"/>
      <c r="Q44" s="152"/>
    </row>
    <row r="45" spans="1:18 16376:16377" ht="22.8">
      <c r="B45" s="454" t="s">
        <v>75</v>
      </c>
      <c r="C45" s="454"/>
      <c r="D45" s="454"/>
      <c r="E45"/>
      <c r="F45"/>
      <c r="I45"/>
      <c r="L45"/>
      <c r="O45"/>
    </row>
  </sheetData>
  <mergeCells count="61">
    <mergeCell ref="B23:O23"/>
    <mergeCell ref="B24:B25"/>
    <mergeCell ref="C24:C25"/>
    <mergeCell ref="D24:D25"/>
    <mergeCell ref="E24:E25"/>
    <mergeCell ref="F24:F25"/>
    <mergeCell ref="G24:G25"/>
    <mergeCell ref="H24:I25"/>
    <mergeCell ref="J24:K25"/>
    <mergeCell ref="L24:L25"/>
    <mergeCell ref="M24:N25"/>
    <mergeCell ref="O24:O25"/>
    <mergeCell ref="E33:F33"/>
    <mergeCell ref="B45:D45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B18:O18"/>
    <mergeCell ref="E17:I17"/>
    <mergeCell ref="J17:O17"/>
    <mergeCell ref="B19:B20"/>
    <mergeCell ref="C19:C20"/>
    <mergeCell ref="D19:D20"/>
    <mergeCell ref="E19:F19"/>
    <mergeCell ref="G19:G20"/>
    <mergeCell ref="H19:I20"/>
    <mergeCell ref="J19:K20"/>
    <mergeCell ref="L19:L20"/>
    <mergeCell ref="M19:N20"/>
    <mergeCell ref="O19:O20"/>
    <mergeCell ref="B21:B22"/>
    <mergeCell ref="C21:C22"/>
    <mergeCell ref="D21:D22"/>
    <mergeCell ref="E21:E22"/>
    <mergeCell ref="F21:F22"/>
    <mergeCell ref="A33:A36"/>
    <mergeCell ref="P27:P29"/>
    <mergeCell ref="O21:O22"/>
    <mergeCell ref="B27:B29"/>
    <mergeCell ref="C27:D29"/>
    <mergeCell ref="E27:E29"/>
    <mergeCell ref="F27:F29"/>
    <mergeCell ref="G27:N27"/>
    <mergeCell ref="O27:O29"/>
    <mergeCell ref="G28:J28"/>
    <mergeCell ref="K28:N28"/>
    <mergeCell ref="G21:G22"/>
    <mergeCell ref="H21:I22"/>
    <mergeCell ref="J21:K22"/>
    <mergeCell ref="L21:L22"/>
    <mergeCell ref="M21:N22"/>
  </mergeCells>
  <hyperlinks>
    <hyperlink ref="L6" r:id="rId1" xr:uid="{00000000-0004-0000-0300-000000000000}"/>
    <hyperlink ref="L8" r:id="rId2" xr:uid="{00000000-0004-0000-0300-000001000000}"/>
    <hyperlink ref="L10" r:id="rId3" xr:uid="{00000000-0004-0000-0300-000002000000}"/>
    <hyperlink ref="L12" r:id="rId4" xr:uid="{00000000-0004-0000-0300-000003000000}"/>
    <hyperlink ref="L14" r:id="rId5" location="introduce-cool-config" xr:uid="{00000000-0004-0000-0300-000004000000}"/>
    <hyperlink ref="B45" location="Содержание!A1" display="Вернуться к Содержанию" xr:uid="{DF6C9DC2-82A5-4325-8DEC-4F80EC68DF92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Y81"/>
  <sheetViews>
    <sheetView showGridLines="0" topLeftCell="A40" zoomScale="55" zoomScaleNormal="55" workbookViewId="0">
      <selection activeCell="B63" sqref="B63:C63"/>
    </sheetView>
  </sheetViews>
  <sheetFormatPr defaultColWidth="12.44140625" defaultRowHeight="13.2"/>
  <cols>
    <col min="1" max="1" width="15.21875" style="2" customWidth="1"/>
    <col min="2" max="3" width="17.88671875" style="2" customWidth="1"/>
    <col min="4" max="5" width="17.6640625" style="2" customWidth="1"/>
    <col min="6" max="6" width="15.88671875" customWidth="1"/>
    <col min="11" max="11" width="12.44140625" customWidth="1"/>
    <col min="12" max="12" width="17.6640625" style="2" customWidth="1"/>
    <col min="13" max="13" width="12.44140625" customWidth="1"/>
    <col min="14" max="14" width="13.44140625" style="2" customWidth="1"/>
    <col min="15" max="16" width="19.6640625" style="2" customWidth="1"/>
    <col min="17" max="18" width="18.44140625" style="74" customWidth="1"/>
    <col min="19" max="19" width="15.5546875" style="74" customWidth="1"/>
    <col min="20" max="20" width="17.44140625" style="74" customWidth="1"/>
    <col min="24" max="25" width="17" style="2" customWidth="1"/>
  </cols>
  <sheetData>
    <row r="2" spans="2:23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23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23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23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</row>
    <row r="6" spans="2:23" ht="28.65" customHeight="1">
      <c r="B6" s="450" t="s">
        <v>26</v>
      </c>
      <c r="C6" s="450"/>
      <c r="D6" s="450"/>
      <c r="E6" s="450"/>
      <c r="F6" s="450"/>
      <c r="G6" s="450"/>
      <c r="H6" s="450"/>
      <c r="I6" s="450"/>
      <c r="J6" s="450"/>
      <c r="K6" s="450"/>
      <c r="L6" s="451" t="s">
        <v>27</v>
      </c>
      <c r="M6" s="451"/>
      <c r="N6" s="451"/>
      <c r="O6" s="451"/>
      <c r="P6" s="58"/>
    </row>
    <row r="7" spans="2:23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59"/>
    </row>
    <row r="8" spans="2:23" ht="28.65" customHeight="1">
      <c r="B8" s="450" t="s">
        <v>28</v>
      </c>
      <c r="C8" s="450"/>
      <c r="D8" s="450"/>
      <c r="E8" s="450"/>
      <c r="F8" s="450"/>
      <c r="G8" s="450"/>
      <c r="H8" s="450"/>
      <c r="I8" s="450"/>
      <c r="J8" s="450"/>
      <c r="K8" s="450"/>
      <c r="L8" s="451" t="s">
        <v>27</v>
      </c>
      <c r="M8" s="451"/>
      <c r="N8" s="451"/>
      <c r="O8" s="451"/>
      <c r="P8" s="58"/>
    </row>
    <row r="9" spans="2:23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59"/>
    </row>
    <row r="10" spans="2:23" ht="28.65" customHeight="1">
      <c r="B10" s="450" t="s">
        <v>29</v>
      </c>
      <c r="C10" s="450"/>
      <c r="D10" s="450"/>
      <c r="E10" s="450"/>
      <c r="F10" s="450"/>
      <c r="G10" s="450"/>
      <c r="H10" s="450"/>
      <c r="I10" s="450"/>
      <c r="J10" s="450"/>
      <c r="K10" s="450"/>
      <c r="L10" s="451" t="s">
        <v>27</v>
      </c>
      <c r="M10" s="451"/>
      <c r="N10" s="451"/>
      <c r="O10" s="451"/>
      <c r="P10" s="58"/>
    </row>
    <row r="11" spans="2:23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59"/>
    </row>
    <row r="12" spans="2:23" ht="28.65" customHeight="1">
      <c r="B12" s="450" t="s">
        <v>30</v>
      </c>
      <c r="C12" s="450"/>
      <c r="D12" s="450"/>
      <c r="E12" s="450"/>
      <c r="F12" s="450"/>
      <c r="G12" s="450"/>
      <c r="H12" s="450"/>
      <c r="I12" s="450"/>
      <c r="J12" s="450"/>
      <c r="K12" s="450"/>
      <c r="L12" s="451" t="s">
        <v>27</v>
      </c>
      <c r="M12" s="451"/>
      <c r="N12" s="451"/>
      <c r="O12" s="451"/>
      <c r="P12" s="58"/>
    </row>
    <row r="13" spans="2:23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0"/>
    </row>
    <row r="14" spans="2:23" ht="28.95" customHeight="1">
      <c r="B14" s="450" t="s">
        <v>31</v>
      </c>
      <c r="C14" s="450"/>
      <c r="D14" s="450"/>
      <c r="E14" s="450"/>
      <c r="F14" s="450"/>
      <c r="G14" s="450"/>
      <c r="H14" s="450"/>
      <c r="I14" s="450"/>
      <c r="J14" s="450"/>
      <c r="K14" s="450"/>
      <c r="L14" s="451" t="s">
        <v>27</v>
      </c>
      <c r="M14" s="451"/>
      <c r="N14" s="451"/>
      <c r="O14" s="451"/>
      <c r="P14" s="58"/>
    </row>
    <row r="15" spans="2:23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0"/>
    </row>
    <row r="16" spans="2:23" ht="31.05" customHeight="1">
      <c r="B16" s="452" t="s">
        <v>83</v>
      </c>
      <c r="C16" s="452"/>
      <c r="D16" s="452"/>
      <c r="E16" s="452"/>
      <c r="F16" s="452"/>
      <c r="G16" s="452"/>
      <c r="H16" s="452"/>
      <c r="I16" s="452"/>
      <c r="J16" s="452" t="s">
        <v>33</v>
      </c>
      <c r="K16" s="452"/>
      <c r="L16" s="452"/>
      <c r="M16" s="452"/>
      <c r="N16" s="452"/>
      <c r="O16" s="452"/>
      <c r="P16" s="35"/>
      <c r="U16" s="2"/>
      <c r="V16" s="2"/>
      <c r="W16" s="2"/>
    </row>
    <row r="17" spans="2:20" ht="343.35" customHeight="1"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453"/>
      <c r="P17" s="39"/>
    </row>
    <row r="18" spans="2:20" ht="31.05" customHeight="1">
      <c r="B18" s="452" t="s">
        <v>84</v>
      </c>
      <c r="C18" s="452"/>
      <c r="D18" s="452"/>
      <c r="E18" s="452"/>
      <c r="F18" s="452"/>
      <c r="G18" s="452"/>
      <c r="H18" s="452"/>
      <c r="I18" s="452"/>
      <c r="J18" s="453"/>
      <c r="K18" s="453"/>
      <c r="L18" s="453"/>
      <c r="M18" s="453"/>
      <c r="N18" s="453"/>
      <c r="O18" s="453"/>
      <c r="P18" s="39"/>
    </row>
    <row r="19" spans="2:20" ht="343.35" customHeight="1">
      <c r="B19" s="453"/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453"/>
      <c r="N19" s="453"/>
      <c r="O19" s="453"/>
      <c r="P19" s="39"/>
    </row>
    <row r="20" spans="2:20" s="2" customFormat="1" ht="41.1" customHeight="1">
      <c r="B20" s="447" t="s">
        <v>34</v>
      </c>
      <c r="C20" s="435" t="s">
        <v>35</v>
      </c>
      <c r="D20" s="435" t="s">
        <v>36</v>
      </c>
      <c r="E20" s="435" t="s">
        <v>37</v>
      </c>
      <c r="F20" s="435"/>
      <c r="G20" s="436" t="s">
        <v>38</v>
      </c>
      <c r="H20" s="435" t="s">
        <v>39</v>
      </c>
      <c r="I20" s="435"/>
      <c r="J20" s="435" t="s">
        <v>40</v>
      </c>
      <c r="K20" s="435"/>
      <c r="L20" s="435" t="s">
        <v>41</v>
      </c>
      <c r="M20" s="435" t="s">
        <v>42</v>
      </c>
      <c r="N20" s="435"/>
      <c r="O20" s="435" t="s">
        <v>685</v>
      </c>
      <c r="P20" s="61"/>
      <c r="Q20" s="74"/>
      <c r="R20" s="74"/>
      <c r="S20" s="74"/>
      <c r="T20" s="74"/>
    </row>
    <row r="21" spans="2:20" ht="31.05" customHeight="1">
      <c r="B21" s="447"/>
      <c r="C21" s="435"/>
      <c r="D21" s="435"/>
      <c r="E21" s="36" t="s">
        <v>44</v>
      </c>
      <c r="F21" s="36" t="s">
        <v>45</v>
      </c>
      <c r="G21" s="436"/>
      <c r="H21" s="436"/>
      <c r="I21" s="435"/>
      <c r="J21" s="435"/>
      <c r="K21" s="435"/>
      <c r="L21" s="435"/>
      <c r="M21" s="435"/>
      <c r="N21" s="435"/>
      <c r="O21" s="435"/>
      <c r="P21" s="61"/>
    </row>
    <row r="22" spans="2:20" ht="31.05" customHeight="1">
      <c r="B22" s="443" t="s">
        <v>668</v>
      </c>
      <c r="C22" s="444"/>
      <c r="D22" s="444"/>
      <c r="E22" s="444"/>
      <c r="F22" s="444"/>
      <c r="G22" s="444"/>
      <c r="H22" s="444"/>
      <c r="I22" s="444"/>
      <c r="J22" s="444"/>
      <c r="K22" s="444"/>
      <c r="L22" s="444"/>
      <c r="M22" s="444"/>
      <c r="N22" s="444"/>
      <c r="O22" s="445"/>
      <c r="P22" s="61"/>
    </row>
    <row r="23" spans="2:20" ht="21.9" customHeight="1">
      <c r="B23" s="441" t="s">
        <v>13</v>
      </c>
      <c r="C23" s="480">
        <v>45</v>
      </c>
      <c r="D23" s="480">
        <v>67.5</v>
      </c>
      <c r="E23" s="480">
        <v>8</v>
      </c>
      <c r="F23" s="480">
        <v>150</v>
      </c>
      <c r="G23" s="441" t="s">
        <v>48</v>
      </c>
      <c r="H23" s="446">
        <v>0.05</v>
      </c>
      <c r="I23" s="446"/>
      <c r="J23" s="446">
        <v>0.05</v>
      </c>
      <c r="K23" s="446"/>
      <c r="L23" s="441" t="s">
        <v>671</v>
      </c>
      <c r="M23" s="479">
        <v>2.5000000000000001E-2</v>
      </c>
      <c r="N23" s="479"/>
      <c r="O23" s="482" t="s">
        <v>670</v>
      </c>
      <c r="P23" s="62"/>
    </row>
    <row r="24" spans="2:20" ht="10.95" customHeight="1">
      <c r="B24" s="490"/>
      <c r="C24" s="480">
        <v>45</v>
      </c>
      <c r="D24" s="480">
        <v>67.5</v>
      </c>
      <c r="E24" s="480">
        <v>8</v>
      </c>
      <c r="F24" s="480">
        <v>80</v>
      </c>
      <c r="G24" s="490"/>
      <c r="H24" s="446"/>
      <c r="I24" s="446"/>
      <c r="J24" s="446"/>
      <c r="K24" s="446"/>
      <c r="L24" s="490"/>
      <c r="M24" s="479">
        <v>1.6E-2</v>
      </c>
      <c r="N24" s="479"/>
      <c r="O24" s="482" t="s">
        <v>49</v>
      </c>
      <c r="P24" s="62"/>
    </row>
    <row r="25" spans="2:20" ht="13.05" customHeight="1">
      <c r="B25" s="490"/>
      <c r="C25" s="480">
        <v>30</v>
      </c>
      <c r="D25" s="480">
        <v>45</v>
      </c>
      <c r="E25" s="480">
        <v>8</v>
      </c>
      <c r="F25" s="480">
        <v>150</v>
      </c>
      <c r="G25" s="490"/>
      <c r="H25" s="446">
        <v>5.7000000000000002E-2</v>
      </c>
      <c r="I25" s="446"/>
      <c r="J25" s="446">
        <v>5.7000000000000002E-2</v>
      </c>
      <c r="K25" s="446"/>
      <c r="L25" s="490"/>
      <c r="M25" s="479">
        <v>3.2000000000000001E-2</v>
      </c>
      <c r="N25" s="479"/>
      <c r="O25" s="482" t="s">
        <v>85</v>
      </c>
      <c r="P25" s="62"/>
    </row>
    <row r="26" spans="2:20" ht="18.600000000000001" customHeight="1">
      <c r="B26" s="442"/>
      <c r="C26" s="480">
        <v>45</v>
      </c>
      <c r="D26" s="480">
        <v>67.5</v>
      </c>
      <c r="E26" s="480">
        <v>8</v>
      </c>
      <c r="F26" s="480">
        <v>80</v>
      </c>
      <c r="G26" s="442"/>
      <c r="H26" s="446"/>
      <c r="I26" s="446"/>
      <c r="J26" s="446"/>
      <c r="K26" s="446"/>
      <c r="L26" s="442"/>
      <c r="M26" s="479">
        <v>1.6E-2</v>
      </c>
      <c r="N26" s="479"/>
      <c r="O26" s="482" t="s">
        <v>49</v>
      </c>
      <c r="P26" s="62"/>
    </row>
    <row r="27" spans="2:20" ht="31.05" customHeight="1">
      <c r="B27" s="443" t="s">
        <v>669</v>
      </c>
      <c r="C27" s="444"/>
      <c r="D27" s="444"/>
      <c r="E27" s="444"/>
      <c r="F27" s="444"/>
      <c r="G27" s="444"/>
      <c r="H27" s="444"/>
      <c r="I27" s="444"/>
      <c r="J27" s="444"/>
      <c r="K27" s="444"/>
      <c r="L27" s="444"/>
      <c r="M27" s="444"/>
      <c r="N27" s="444"/>
      <c r="O27" s="445"/>
      <c r="P27" s="61"/>
    </row>
    <row r="28" spans="2:20" ht="21.9" customHeight="1">
      <c r="B28" s="441" t="s">
        <v>13</v>
      </c>
      <c r="C28" s="480">
        <v>45</v>
      </c>
      <c r="D28" s="480">
        <v>67.5</v>
      </c>
      <c r="E28" s="480">
        <v>8</v>
      </c>
      <c r="F28" s="480">
        <v>100</v>
      </c>
      <c r="G28" s="441" t="s">
        <v>48</v>
      </c>
      <c r="H28" s="446">
        <v>0.05</v>
      </c>
      <c r="I28" s="446"/>
      <c r="J28" s="446">
        <v>0.05</v>
      </c>
      <c r="K28" s="446"/>
      <c r="L28" s="441" t="s">
        <v>671</v>
      </c>
      <c r="M28" s="479">
        <v>2.5000000000000001E-2</v>
      </c>
      <c r="N28" s="479"/>
      <c r="O28" s="480" t="s">
        <v>670</v>
      </c>
      <c r="P28" s="62"/>
    </row>
    <row r="29" spans="2:20" ht="10.95" customHeight="1">
      <c r="B29" s="490"/>
      <c r="C29" s="480">
        <v>45</v>
      </c>
      <c r="D29" s="480">
        <v>67.5</v>
      </c>
      <c r="E29" s="480">
        <v>8</v>
      </c>
      <c r="F29" s="480">
        <v>80</v>
      </c>
      <c r="G29" s="490"/>
      <c r="H29" s="446"/>
      <c r="I29" s="446"/>
      <c r="J29" s="446"/>
      <c r="K29" s="446"/>
      <c r="L29" s="490"/>
      <c r="M29" s="479">
        <v>1.6E-2</v>
      </c>
      <c r="N29" s="479"/>
      <c r="O29" s="480" t="s">
        <v>49</v>
      </c>
      <c r="P29" s="62"/>
    </row>
    <row r="30" spans="2:20" ht="13.05" customHeight="1">
      <c r="B30" s="490"/>
      <c r="C30" s="480">
        <v>30</v>
      </c>
      <c r="D30" s="480">
        <v>45</v>
      </c>
      <c r="E30" s="480">
        <v>8</v>
      </c>
      <c r="F30" s="480">
        <v>150</v>
      </c>
      <c r="G30" s="490"/>
      <c r="H30" s="446">
        <v>5.7000000000000002E-2</v>
      </c>
      <c r="I30" s="446"/>
      <c r="J30" s="446">
        <v>5.7000000000000002E-2</v>
      </c>
      <c r="K30" s="446"/>
      <c r="L30" s="490"/>
      <c r="M30" s="479">
        <v>3.2000000000000001E-2</v>
      </c>
      <c r="N30" s="479"/>
      <c r="O30" s="480" t="s">
        <v>85</v>
      </c>
      <c r="P30" s="62"/>
    </row>
    <row r="31" spans="2:20" ht="18.600000000000001" customHeight="1">
      <c r="B31" s="442"/>
      <c r="C31" s="480">
        <v>45</v>
      </c>
      <c r="D31" s="480">
        <v>67.5</v>
      </c>
      <c r="E31" s="480">
        <v>8</v>
      </c>
      <c r="F31" s="480">
        <v>80</v>
      </c>
      <c r="G31" s="442"/>
      <c r="H31" s="446"/>
      <c r="I31" s="446"/>
      <c r="J31" s="446"/>
      <c r="K31" s="446"/>
      <c r="L31" s="442"/>
      <c r="M31" s="479">
        <v>1.6E-2</v>
      </c>
      <c r="N31" s="479"/>
      <c r="O31" s="480" t="s">
        <v>49</v>
      </c>
      <c r="P31" s="62"/>
    </row>
    <row r="32" spans="2:20" ht="18.600000000000001" customHeight="1">
      <c r="B32" s="38"/>
      <c r="C32" s="62"/>
      <c r="D32" s="62"/>
      <c r="E32" s="62"/>
      <c r="F32" s="62"/>
      <c r="G32" s="38"/>
      <c r="H32" s="38"/>
      <c r="I32" s="38"/>
      <c r="J32" s="38"/>
      <c r="K32" s="38"/>
      <c r="L32" s="38"/>
      <c r="M32" s="38"/>
      <c r="N32" s="38"/>
      <c r="O32" s="62"/>
      <c r="P32" s="62"/>
    </row>
    <row r="33" spans="1:25" ht="36.15" customHeight="1">
      <c r="S33" s="84"/>
      <c r="T33" s="84"/>
    </row>
    <row r="34" spans="1:25" ht="30.15" customHeight="1">
      <c r="B34" s="483" t="s">
        <v>50</v>
      </c>
      <c r="C34" s="462" t="s">
        <v>51</v>
      </c>
      <c r="D34" s="462"/>
      <c r="E34" s="464" t="s">
        <v>52</v>
      </c>
      <c r="F34" s="464" t="s">
        <v>539</v>
      </c>
      <c r="G34" s="484" t="s">
        <v>54</v>
      </c>
      <c r="H34" s="462"/>
      <c r="I34" s="462"/>
      <c r="J34" s="462"/>
      <c r="K34" s="462"/>
      <c r="L34" s="462"/>
      <c r="M34" s="462"/>
      <c r="N34" s="485"/>
      <c r="O34" s="458" t="s">
        <v>434</v>
      </c>
      <c r="P34" s="481" t="s">
        <v>459</v>
      </c>
      <c r="T34"/>
      <c r="W34" s="2"/>
      <c r="Y34"/>
    </row>
    <row r="35" spans="1:25" ht="15" customHeight="1">
      <c r="B35" s="483"/>
      <c r="C35" s="462"/>
      <c r="D35" s="462"/>
      <c r="E35" s="464"/>
      <c r="F35" s="464"/>
      <c r="G35" s="458" t="s">
        <v>56</v>
      </c>
      <c r="H35" s="458"/>
      <c r="I35" s="458"/>
      <c r="J35" s="458"/>
      <c r="K35" s="458" t="s">
        <v>57</v>
      </c>
      <c r="L35" s="458"/>
      <c r="M35" s="458"/>
      <c r="N35" s="458"/>
      <c r="O35" s="456"/>
      <c r="P35" s="481"/>
      <c r="T35"/>
      <c r="W35" s="2"/>
      <c r="Y35"/>
    </row>
    <row r="36" spans="1:25" ht="16.2">
      <c r="B36" s="483"/>
      <c r="C36" s="462"/>
      <c r="D36" s="462"/>
      <c r="E36" s="464"/>
      <c r="F36" s="464"/>
      <c r="G36" s="128" t="s">
        <v>58</v>
      </c>
      <c r="H36" s="129" t="s">
        <v>59</v>
      </c>
      <c r="I36" s="129" t="s">
        <v>60</v>
      </c>
      <c r="J36" s="130" t="s">
        <v>61</v>
      </c>
      <c r="K36" s="128" t="s">
        <v>62</v>
      </c>
      <c r="L36" s="129" t="s">
        <v>63</v>
      </c>
      <c r="M36" s="129" t="s">
        <v>64</v>
      </c>
      <c r="N36" s="130" t="s">
        <v>65</v>
      </c>
      <c r="O36" s="457"/>
      <c r="P36" s="481"/>
      <c r="T36"/>
      <c r="W36" s="2"/>
      <c r="Y36"/>
    </row>
    <row r="37" spans="1:25" ht="16.2">
      <c r="B37" s="221" t="s">
        <v>84</v>
      </c>
      <c r="C37" s="222"/>
      <c r="D37" s="222"/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14"/>
      <c r="T37"/>
      <c r="W37" s="2"/>
      <c r="Y37"/>
    </row>
    <row r="38" spans="1:25" ht="16.2">
      <c r="B38" s="224"/>
      <c r="C38" s="225"/>
      <c r="D38" s="225"/>
      <c r="E38" s="225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15"/>
      <c r="T38"/>
      <c r="W38" s="2"/>
      <c r="Y38"/>
    </row>
    <row r="39" spans="1:25" ht="16.95" customHeight="1" thickBot="1">
      <c r="B39" s="238" t="s">
        <v>80</v>
      </c>
      <c r="C39" s="254"/>
      <c r="D39" s="254"/>
      <c r="E39" s="254"/>
      <c r="F39" s="254"/>
      <c r="G39" s="254"/>
      <c r="H39" s="254"/>
      <c r="I39" s="254"/>
      <c r="J39" s="254"/>
      <c r="K39" s="254"/>
      <c r="L39" s="254"/>
      <c r="M39" s="254"/>
      <c r="N39" s="254"/>
      <c r="O39" s="254"/>
      <c r="P39" s="156"/>
      <c r="R39" s="68"/>
      <c r="S39" s="68"/>
      <c r="T39"/>
      <c r="V39" s="2"/>
      <c r="W39" s="2"/>
      <c r="X39"/>
      <c r="Y39"/>
    </row>
    <row r="40" spans="1:25" ht="45" customHeight="1">
      <c r="A40" s="429" t="s">
        <v>701</v>
      </c>
      <c r="B40" s="486" t="s">
        <v>492</v>
      </c>
      <c r="C40" s="487"/>
      <c r="D40" s="260"/>
      <c r="E40" s="466" t="s">
        <v>526</v>
      </c>
      <c r="F40" s="466"/>
      <c r="G40" s="260"/>
      <c r="H40" s="260"/>
      <c r="I40" s="260"/>
      <c r="J40" s="260"/>
      <c r="K40" s="260"/>
      <c r="L40" s="260"/>
      <c r="M40" s="260"/>
      <c r="N40" s="260"/>
      <c r="O40" s="289"/>
      <c r="P40" s="290"/>
      <c r="Q40" s="88"/>
      <c r="R40" s="91"/>
      <c r="S40" s="91"/>
      <c r="T40"/>
      <c r="V40" s="2"/>
      <c r="W40" s="2"/>
      <c r="X40"/>
      <c r="Y40"/>
    </row>
    <row r="41" spans="1:25" ht="24" customHeight="1">
      <c r="A41" s="430"/>
      <c r="B41" s="262" t="s">
        <v>630</v>
      </c>
      <c r="C41" s="179" t="s">
        <v>631</v>
      </c>
      <c r="D41" s="183"/>
      <c r="E41" s="243">
        <v>154.66</v>
      </c>
      <c r="F41" s="206">
        <f>E41*1.22</f>
        <v>188.68519999999998</v>
      </c>
      <c r="G41" s="179"/>
      <c r="H41" s="182"/>
      <c r="I41" s="182" t="s">
        <v>317</v>
      </c>
      <c r="J41" s="183" t="s">
        <v>628</v>
      </c>
      <c r="K41" s="182" t="s">
        <v>627</v>
      </c>
      <c r="L41" s="182"/>
      <c r="M41" s="182"/>
      <c r="N41" s="182" t="s">
        <v>626</v>
      </c>
      <c r="O41" s="233">
        <v>46174</v>
      </c>
      <c r="P41" s="264" t="s">
        <v>460</v>
      </c>
      <c r="R41" s="85"/>
      <c r="S41" s="91"/>
      <c r="T41"/>
      <c r="W41" s="2"/>
      <c r="Y41"/>
    </row>
    <row r="42" spans="1:25" ht="24" customHeight="1">
      <c r="A42" s="430"/>
      <c r="B42" s="262" t="s">
        <v>634</v>
      </c>
      <c r="C42" s="179" t="s">
        <v>632</v>
      </c>
      <c r="D42" s="183"/>
      <c r="E42" s="243">
        <v>176.06</v>
      </c>
      <c r="F42" s="206">
        <f>E42*1.22</f>
        <v>214.79319999999998</v>
      </c>
      <c r="G42" s="179"/>
      <c r="H42" s="182"/>
      <c r="I42" s="182" t="s">
        <v>317</v>
      </c>
      <c r="J42" s="183" t="s">
        <v>633</v>
      </c>
      <c r="K42" s="182" t="s">
        <v>627</v>
      </c>
      <c r="L42" s="182"/>
      <c r="M42" s="182"/>
      <c r="N42" s="182" t="s">
        <v>626</v>
      </c>
      <c r="O42" s="233">
        <v>46174</v>
      </c>
      <c r="P42" s="264" t="s">
        <v>460</v>
      </c>
      <c r="R42" s="85"/>
      <c r="S42" s="91"/>
      <c r="T42"/>
      <c r="W42" s="2"/>
      <c r="Y42"/>
    </row>
    <row r="43" spans="1:25" ht="24" customHeight="1">
      <c r="A43" s="430"/>
      <c r="B43" s="262" t="s">
        <v>486</v>
      </c>
      <c r="C43" s="179" t="s">
        <v>487</v>
      </c>
      <c r="D43" s="183"/>
      <c r="E43" s="243">
        <v>217.97</v>
      </c>
      <c r="F43" s="206">
        <f t="shared" ref="F43:F50" si="0">E43*1.22</f>
        <v>265.92340000000002</v>
      </c>
      <c r="G43" s="179"/>
      <c r="H43" s="182"/>
      <c r="I43" s="182" t="s">
        <v>480</v>
      </c>
      <c r="J43" s="183" t="s">
        <v>480</v>
      </c>
      <c r="K43" s="182" t="s">
        <v>87</v>
      </c>
      <c r="L43" s="182"/>
      <c r="M43" s="182"/>
      <c r="N43" s="182" t="s">
        <v>87</v>
      </c>
      <c r="O43" s="134" t="s">
        <v>435</v>
      </c>
      <c r="P43" s="346"/>
      <c r="R43" s="93"/>
      <c r="S43" s="91"/>
      <c r="T43"/>
      <c r="X43"/>
      <c r="Y43"/>
    </row>
    <row r="44" spans="1:25" ht="24" customHeight="1">
      <c r="A44" s="430"/>
      <c r="B44" s="262" t="s">
        <v>485</v>
      </c>
      <c r="C44" s="179" t="s">
        <v>484</v>
      </c>
      <c r="D44" s="183"/>
      <c r="E44" s="243">
        <v>251.92</v>
      </c>
      <c r="F44" s="206">
        <f t="shared" si="0"/>
        <v>307.3424</v>
      </c>
      <c r="G44" s="179"/>
      <c r="H44" s="182"/>
      <c r="I44" s="182" t="s">
        <v>480</v>
      </c>
      <c r="J44" s="183" t="s">
        <v>480</v>
      </c>
      <c r="K44" s="182" t="s">
        <v>87</v>
      </c>
      <c r="L44" s="182"/>
      <c r="M44" s="182"/>
      <c r="N44" s="182" t="s">
        <v>87</v>
      </c>
      <c r="O44" s="134" t="s">
        <v>435</v>
      </c>
      <c r="P44" s="346"/>
      <c r="R44" s="94"/>
      <c r="S44" s="91"/>
      <c r="T44"/>
      <c r="X44"/>
      <c r="Y44"/>
    </row>
    <row r="45" spans="1:25" ht="24" customHeight="1">
      <c r="A45" s="430"/>
      <c r="B45" s="262" t="s">
        <v>482</v>
      </c>
      <c r="C45" s="179" t="s">
        <v>483</v>
      </c>
      <c r="D45" s="183"/>
      <c r="E45" s="243">
        <v>264.06</v>
      </c>
      <c r="F45" s="206">
        <f t="shared" si="0"/>
        <v>322.15319999999997</v>
      </c>
      <c r="G45" s="179"/>
      <c r="H45" s="182"/>
      <c r="I45" s="182" t="s">
        <v>480</v>
      </c>
      <c r="J45" s="183" t="s">
        <v>480</v>
      </c>
      <c r="K45" s="182" t="s">
        <v>87</v>
      </c>
      <c r="L45" s="182"/>
      <c r="M45" s="182"/>
      <c r="N45" s="182" t="s">
        <v>87</v>
      </c>
      <c r="O45" s="134" t="s">
        <v>435</v>
      </c>
      <c r="P45" s="346"/>
      <c r="R45" s="94"/>
      <c r="S45" s="91"/>
      <c r="T45"/>
      <c r="X45"/>
      <c r="Y45"/>
    </row>
    <row r="46" spans="1:25" ht="24" customHeight="1">
      <c r="A46" s="430"/>
      <c r="B46" s="262" t="s">
        <v>94</v>
      </c>
      <c r="C46" s="179" t="s">
        <v>95</v>
      </c>
      <c r="D46" s="183"/>
      <c r="E46" s="243">
        <v>276.76</v>
      </c>
      <c r="F46" s="206">
        <f t="shared" si="0"/>
        <v>337.6472</v>
      </c>
      <c r="G46" s="179"/>
      <c r="H46" s="182"/>
      <c r="I46" s="182" t="s">
        <v>86</v>
      </c>
      <c r="J46" s="183" t="s">
        <v>86</v>
      </c>
      <c r="K46" s="182" t="s">
        <v>87</v>
      </c>
      <c r="L46" s="182"/>
      <c r="M46" s="182"/>
      <c r="N46" s="182" t="s">
        <v>87</v>
      </c>
      <c r="O46" s="134" t="s">
        <v>435</v>
      </c>
      <c r="P46" s="346"/>
      <c r="R46" s="94"/>
      <c r="S46" s="91"/>
      <c r="T46"/>
      <c r="X46"/>
      <c r="Y46"/>
    </row>
    <row r="47" spans="1:25" ht="24" customHeight="1">
      <c r="A47" s="430"/>
      <c r="B47" s="262" t="s">
        <v>481</v>
      </c>
      <c r="C47" s="179" t="s">
        <v>559</v>
      </c>
      <c r="D47" s="183"/>
      <c r="E47" s="243">
        <v>293.04000000000002</v>
      </c>
      <c r="F47" s="206">
        <f t="shared" si="0"/>
        <v>357.50880000000001</v>
      </c>
      <c r="G47" s="179"/>
      <c r="H47" s="182"/>
      <c r="I47" s="182" t="s">
        <v>480</v>
      </c>
      <c r="J47" s="183" t="s">
        <v>480</v>
      </c>
      <c r="K47" s="182" t="s">
        <v>87</v>
      </c>
      <c r="L47" s="182"/>
      <c r="M47" s="182"/>
      <c r="N47" s="182" t="s">
        <v>87</v>
      </c>
      <c r="O47" s="134" t="s">
        <v>435</v>
      </c>
      <c r="P47" s="346"/>
      <c r="R47" s="94"/>
      <c r="S47" s="91"/>
      <c r="T47"/>
      <c r="X47"/>
      <c r="Y47"/>
    </row>
    <row r="48" spans="1:25" ht="24" customHeight="1">
      <c r="A48" s="430"/>
      <c r="B48" s="262" t="s">
        <v>479</v>
      </c>
      <c r="C48" s="179" t="s">
        <v>478</v>
      </c>
      <c r="D48" s="183"/>
      <c r="E48" s="243">
        <v>336.52</v>
      </c>
      <c r="F48" s="206">
        <f t="shared" si="0"/>
        <v>410.55439999999999</v>
      </c>
      <c r="G48" s="179"/>
      <c r="H48" s="182"/>
      <c r="I48" s="182" t="s">
        <v>480</v>
      </c>
      <c r="J48" s="183" t="s">
        <v>480</v>
      </c>
      <c r="K48" s="182" t="s">
        <v>87</v>
      </c>
      <c r="L48" s="182"/>
      <c r="M48" s="182"/>
      <c r="N48" s="182" t="s">
        <v>87</v>
      </c>
      <c r="O48" s="134" t="s">
        <v>435</v>
      </c>
      <c r="P48" s="346"/>
      <c r="R48" s="94"/>
      <c r="S48" s="91"/>
      <c r="T48"/>
      <c r="X48"/>
      <c r="Y48"/>
    </row>
    <row r="49" spans="1:25" ht="24" customHeight="1">
      <c r="A49" s="430"/>
      <c r="B49" s="262" t="s">
        <v>97</v>
      </c>
      <c r="C49" s="179" t="s">
        <v>98</v>
      </c>
      <c r="D49" s="183"/>
      <c r="E49" s="243">
        <v>462.15</v>
      </c>
      <c r="F49" s="206">
        <f t="shared" si="0"/>
        <v>563.82299999999998</v>
      </c>
      <c r="G49" s="179"/>
      <c r="H49" s="182"/>
      <c r="I49" s="182" t="s">
        <v>86</v>
      </c>
      <c r="J49" s="183" t="s">
        <v>86</v>
      </c>
      <c r="K49" s="182" t="s">
        <v>87</v>
      </c>
      <c r="L49" s="182"/>
      <c r="M49" s="182"/>
      <c r="N49" s="182" t="s">
        <v>87</v>
      </c>
      <c r="O49" s="134" t="s">
        <v>435</v>
      </c>
      <c r="P49" s="346"/>
      <c r="R49" s="94"/>
      <c r="S49" s="91"/>
      <c r="T49"/>
      <c r="X49"/>
      <c r="Y49"/>
    </row>
    <row r="50" spans="1:25" ht="24" customHeight="1">
      <c r="A50" s="430"/>
      <c r="B50" s="262" t="s">
        <v>474</v>
      </c>
      <c r="C50" s="179" t="s">
        <v>475</v>
      </c>
      <c r="D50" s="183"/>
      <c r="E50" s="243">
        <v>480.55</v>
      </c>
      <c r="F50" s="206">
        <f t="shared" si="0"/>
        <v>586.27099999999996</v>
      </c>
      <c r="G50" s="179"/>
      <c r="H50" s="182"/>
      <c r="I50" s="182" t="s">
        <v>89</v>
      </c>
      <c r="J50" s="183" t="s">
        <v>89</v>
      </c>
      <c r="K50" s="182" t="s">
        <v>90</v>
      </c>
      <c r="L50" s="182"/>
      <c r="M50" s="182"/>
      <c r="N50" s="182" t="s">
        <v>90</v>
      </c>
      <c r="O50" s="347" t="s">
        <v>435</v>
      </c>
      <c r="P50" s="346"/>
      <c r="R50" s="94"/>
      <c r="S50" s="91"/>
      <c r="T50"/>
      <c r="X50"/>
      <c r="Y50"/>
    </row>
    <row r="51" spans="1:25" ht="31.8" customHeight="1">
      <c r="A51" s="430"/>
      <c r="B51" s="488" t="s">
        <v>493</v>
      </c>
      <c r="C51" s="489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32"/>
      <c r="P51" s="309"/>
      <c r="Q51" s="88"/>
      <c r="R51" s="91"/>
      <c r="S51" s="91"/>
      <c r="T51"/>
      <c r="V51" s="2"/>
      <c r="W51" s="2"/>
      <c r="X51"/>
      <c r="Y51"/>
    </row>
    <row r="52" spans="1:25" ht="24" customHeight="1" thickBot="1">
      <c r="A52" s="431"/>
      <c r="B52" s="297" t="s">
        <v>92</v>
      </c>
      <c r="C52" s="298" t="s">
        <v>93</v>
      </c>
      <c r="D52" s="299"/>
      <c r="E52" s="300">
        <v>210.56</v>
      </c>
      <c r="F52" s="301">
        <f>E52*1.22</f>
        <v>256.88319999999999</v>
      </c>
      <c r="G52" s="298"/>
      <c r="H52" s="302"/>
      <c r="I52" s="302" t="s">
        <v>89</v>
      </c>
      <c r="J52" s="299" t="s">
        <v>89</v>
      </c>
      <c r="K52" s="298" t="s">
        <v>90</v>
      </c>
      <c r="L52" s="302"/>
      <c r="M52" s="302"/>
      <c r="N52" s="299" t="s">
        <v>90</v>
      </c>
      <c r="O52" s="358" t="s">
        <v>435</v>
      </c>
      <c r="P52" s="334"/>
      <c r="R52" s="94"/>
      <c r="S52" s="91"/>
      <c r="T52"/>
      <c r="X52"/>
      <c r="Y52"/>
    </row>
    <row r="53" spans="1:25" ht="45" customHeight="1">
      <c r="A53" s="432" t="s">
        <v>700</v>
      </c>
      <c r="B53" s="486" t="s">
        <v>492</v>
      </c>
      <c r="C53" s="487"/>
      <c r="D53" s="260"/>
      <c r="E53" s="466" t="s">
        <v>526</v>
      </c>
      <c r="F53" s="466"/>
      <c r="G53" s="260"/>
      <c r="H53" s="260"/>
      <c r="I53" s="260"/>
      <c r="J53" s="260"/>
      <c r="K53" s="260"/>
      <c r="L53" s="260"/>
      <c r="M53" s="260"/>
      <c r="N53" s="260"/>
      <c r="O53" s="289"/>
      <c r="P53" s="290"/>
      <c r="Q53" s="88"/>
      <c r="R53" s="91"/>
      <c r="S53" s="91"/>
      <c r="T53"/>
      <c r="V53" s="2"/>
      <c r="W53" s="2"/>
      <c r="X53"/>
      <c r="Y53"/>
    </row>
    <row r="54" spans="1:25" ht="24" customHeight="1">
      <c r="A54" s="433"/>
      <c r="B54" s="291" t="s">
        <v>545</v>
      </c>
      <c r="C54" s="194" t="s">
        <v>490</v>
      </c>
      <c r="D54" s="197"/>
      <c r="E54" s="242">
        <v>157.62</v>
      </c>
      <c r="F54" s="208">
        <f>E54*1.22</f>
        <v>192.29640000000001</v>
      </c>
      <c r="G54" s="194"/>
      <c r="H54" s="195"/>
      <c r="I54" s="195" t="s">
        <v>86</v>
      </c>
      <c r="J54" s="197" t="s">
        <v>86</v>
      </c>
      <c r="K54" s="195" t="s">
        <v>87</v>
      </c>
      <c r="L54" s="195"/>
      <c r="M54" s="195"/>
      <c r="N54" s="195" t="s">
        <v>87</v>
      </c>
      <c r="O54" s="233">
        <v>46138</v>
      </c>
      <c r="P54" s="264" t="s">
        <v>460</v>
      </c>
      <c r="R54" s="92"/>
      <c r="S54" s="92"/>
      <c r="T54"/>
      <c r="V54" s="2"/>
      <c r="W54" s="2"/>
      <c r="X54"/>
      <c r="Y54"/>
    </row>
    <row r="55" spans="1:25" ht="24" customHeight="1">
      <c r="A55" s="433"/>
      <c r="B55" s="262" t="s">
        <v>549</v>
      </c>
      <c r="C55" s="179" t="s">
        <v>489</v>
      </c>
      <c r="D55" s="183"/>
      <c r="E55" s="243">
        <v>175.34</v>
      </c>
      <c r="F55" s="206">
        <f>E55*1.22</f>
        <v>213.91479999999999</v>
      </c>
      <c r="G55" s="179"/>
      <c r="H55" s="182"/>
      <c r="I55" s="182" t="s">
        <v>480</v>
      </c>
      <c r="J55" s="183" t="s">
        <v>480</v>
      </c>
      <c r="K55" s="182" t="s">
        <v>87</v>
      </c>
      <c r="L55" s="182"/>
      <c r="M55" s="182"/>
      <c r="N55" s="182" t="s">
        <v>87</v>
      </c>
      <c r="O55" s="192"/>
      <c r="P55" s="279"/>
      <c r="R55" s="85"/>
      <c r="S55" s="91"/>
      <c r="T55"/>
      <c r="W55" s="2"/>
      <c r="Y55"/>
    </row>
    <row r="56" spans="1:25" ht="24" customHeight="1">
      <c r="A56" s="433"/>
      <c r="B56" s="262" t="s">
        <v>550</v>
      </c>
      <c r="C56" s="179" t="s">
        <v>487</v>
      </c>
      <c r="D56" s="183"/>
      <c r="E56" s="243">
        <v>201.91</v>
      </c>
      <c r="F56" s="206">
        <f t="shared" ref="F56:F62" si="1">E56*1.22</f>
        <v>246.33019999999999</v>
      </c>
      <c r="G56" s="179"/>
      <c r="H56" s="182"/>
      <c r="I56" s="182" t="s">
        <v>480</v>
      </c>
      <c r="J56" s="183" t="s">
        <v>480</v>
      </c>
      <c r="K56" s="182" t="s">
        <v>87</v>
      </c>
      <c r="L56" s="182"/>
      <c r="M56" s="182"/>
      <c r="N56" s="182" t="s">
        <v>87</v>
      </c>
      <c r="O56" s="134" t="s">
        <v>435</v>
      </c>
      <c r="P56" s="264" t="s">
        <v>460</v>
      </c>
      <c r="R56" s="93"/>
      <c r="S56" s="91"/>
      <c r="T56"/>
      <c r="X56"/>
      <c r="Y56"/>
    </row>
    <row r="57" spans="1:25" ht="24" customHeight="1">
      <c r="A57" s="433"/>
      <c r="B57" s="262" t="s">
        <v>551</v>
      </c>
      <c r="C57" s="179" t="s">
        <v>484</v>
      </c>
      <c r="D57" s="183"/>
      <c r="E57" s="243">
        <v>219.63</v>
      </c>
      <c r="F57" s="206">
        <f t="shared" si="1"/>
        <v>267.9486</v>
      </c>
      <c r="G57" s="179"/>
      <c r="H57" s="182"/>
      <c r="I57" s="182" t="s">
        <v>480</v>
      </c>
      <c r="J57" s="183" t="s">
        <v>480</v>
      </c>
      <c r="K57" s="182" t="s">
        <v>87</v>
      </c>
      <c r="L57" s="182"/>
      <c r="M57" s="182"/>
      <c r="N57" s="182" t="s">
        <v>87</v>
      </c>
      <c r="O57" s="134" t="s">
        <v>435</v>
      </c>
      <c r="P57" s="264" t="s">
        <v>460</v>
      </c>
      <c r="R57" s="94"/>
      <c r="S57" s="91"/>
      <c r="T57"/>
      <c r="X57"/>
      <c r="Y57"/>
    </row>
    <row r="58" spans="1:25" ht="24" customHeight="1">
      <c r="A58" s="433"/>
      <c r="B58" s="262" t="s">
        <v>552</v>
      </c>
      <c r="C58" s="179" t="s">
        <v>483</v>
      </c>
      <c r="D58" s="183"/>
      <c r="E58" s="243">
        <v>228.49</v>
      </c>
      <c r="F58" s="206">
        <f t="shared" si="1"/>
        <v>278.75780000000003</v>
      </c>
      <c r="G58" s="179"/>
      <c r="H58" s="182"/>
      <c r="I58" s="182" t="s">
        <v>480</v>
      </c>
      <c r="J58" s="183" t="s">
        <v>480</v>
      </c>
      <c r="K58" s="182" t="s">
        <v>87</v>
      </c>
      <c r="L58" s="182"/>
      <c r="M58" s="182"/>
      <c r="N58" s="182" t="s">
        <v>87</v>
      </c>
      <c r="O58" s="134" t="s">
        <v>435</v>
      </c>
      <c r="P58" s="264" t="s">
        <v>460</v>
      </c>
      <c r="R58" s="94"/>
      <c r="S58" s="91"/>
      <c r="T58"/>
      <c r="X58"/>
      <c r="Y58"/>
    </row>
    <row r="59" spans="1:25" ht="24" customHeight="1">
      <c r="A59" s="433"/>
      <c r="B59" s="262" t="s">
        <v>553</v>
      </c>
      <c r="C59" s="179" t="s">
        <v>559</v>
      </c>
      <c r="D59" s="183"/>
      <c r="E59" s="243">
        <v>263.92</v>
      </c>
      <c r="F59" s="206">
        <f t="shared" si="1"/>
        <v>321.98239999999998</v>
      </c>
      <c r="G59" s="179"/>
      <c r="H59" s="182"/>
      <c r="I59" s="182" t="s">
        <v>480</v>
      </c>
      <c r="J59" s="183" t="s">
        <v>480</v>
      </c>
      <c r="K59" s="182" t="s">
        <v>87</v>
      </c>
      <c r="L59" s="182"/>
      <c r="M59" s="182"/>
      <c r="N59" s="182" t="s">
        <v>87</v>
      </c>
      <c r="O59" s="193"/>
      <c r="P59" s="264" t="s">
        <v>460</v>
      </c>
      <c r="R59" s="94"/>
      <c r="S59" s="91"/>
      <c r="T59"/>
      <c r="X59"/>
      <c r="Y59"/>
    </row>
    <row r="60" spans="1:25" ht="24" customHeight="1">
      <c r="A60" s="433"/>
      <c r="B60" s="262" t="s">
        <v>554</v>
      </c>
      <c r="C60" s="179" t="s">
        <v>478</v>
      </c>
      <c r="D60" s="183"/>
      <c r="E60" s="243">
        <v>290.49</v>
      </c>
      <c r="F60" s="206">
        <f t="shared" si="1"/>
        <v>354.39780000000002</v>
      </c>
      <c r="G60" s="179"/>
      <c r="H60" s="182"/>
      <c r="I60" s="182" t="s">
        <v>480</v>
      </c>
      <c r="J60" s="183" t="s">
        <v>480</v>
      </c>
      <c r="K60" s="182" t="s">
        <v>87</v>
      </c>
      <c r="L60" s="182"/>
      <c r="M60" s="182"/>
      <c r="N60" s="182" t="s">
        <v>87</v>
      </c>
      <c r="O60" s="134" t="s">
        <v>435</v>
      </c>
      <c r="P60" s="264" t="s">
        <v>460</v>
      </c>
      <c r="R60" s="94"/>
      <c r="S60" s="91"/>
      <c r="T60"/>
      <c r="X60"/>
      <c r="Y60"/>
    </row>
    <row r="61" spans="1:25" ht="24" customHeight="1">
      <c r="A61" s="433"/>
      <c r="B61" s="262" t="s">
        <v>555</v>
      </c>
      <c r="C61" s="179" t="s">
        <v>476</v>
      </c>
      <c r="D61" s="183"/>
      <c r="E61" s="243">
        <v>334.78</v>
      </c>
      <c r="F61" s="206">
        <f t="shared" si="1"/>
        <v>408.43159999999995</v>
      </c>
      <c r="G61" s="179"/>
      <c r="H61" s="182"/>
      <c r="I61" s="182" t="s">
        <v>105</v>
      </c>
      <c r="J61" s="183" t="s">
        <v>105</v>
      </c>
      <c r="K61" s="182" t="s">
        <v>87</v>
      </c>
      <c r="L61" s="182"/>
      <c r="M61" s="182"/>
      <c r="N61" s="182" t="s">
        <v>87</v>
      </c>
      <c r="O61" s="233">
        <v>46163</v>
      </c>
      <c r="P61" s="264" t="s">
        <v>460</v>
      </c>
      <c r="R61" s="94"/>
      <c r="S61" s="91"/>
      <c r="T61"/>
      <c r="X61"/>
      <c r="Y61"/>
    </row>
    <row r="62" spans="1:25" ht="24" customHeight="1">
      <c r="A62" s="433"/>
      <c r="B62" s="262" t="s">
        <v>556</v>
      </c>
      <c r="C62" s="179" t="s">
        <v>475</v>
      </c>
      <c r="D62" s="183"/>
      <c r="E62" s="243">
        <v>379.07</v>
      </c>
      <c r="F62" s="206">
        <f t="shared" si="1"/>
        <v>462.46539999999999</v>
      </c>
      <c r="G62" s="179"/>
      <c r="H62" s="182"/>
      <c r="I62" s="182" t="s">
        <v>89</v>
      </c>
      <c r="J62" s="183" t="s">
        <v>89</v>
      </c>
      <c r="K62" s="182" t="s">
        <v>87</v>
      </c>
      <c r="L62" s="182"/>
      <c r="M62" s="182"/>
      <c r="N62" s="182" t="s">
        <v>87</v>
      </c>
      <c r="O62" s="192"/>
      <c r="P62" s="264" t="s">
        <v>460</v>
      </c>
      <c r="R62" s="94"/>
      <c r="S62" s="91"/>
      <c r="T62"/>
      <c r="X62"/>
      <c r="Y62"/>
    </row>
    <row r="63" spans="1:25" ht="24" customHeight="1">
      <c r="A63" s="433"/>
      <c r="B63" s="293" t="s">
        <v>557</v>
      </c>
      <c r="C63" s="184" t="s">
        <v>473</v>
      </c>
      <c r="D63" s="186"/>
      <c r="E63" s="244">
        <v>423.36</v>
      </c>
      <c r="F63" s="207">
        <f>E63*1.22</f>
        <v>516.49919999999997</v>
      </c>
      <c r="G63" s="184"/>
      <c r="H63" s="185"/>
      <c r="I63" s="185" t="s">
        <v>89</v>
      </c>
      <c r="J63" s="186" t="s">
        <v>89</v>
      </c>
      <c r="K63" s="185" t="s">
        <v>87</v>
      </c>
      <c r="L63" s="185"/>
      <c r="M63" s="185"/>
      <c r="N63" s="185" t="s">
        <v>87</v>
      </c>
      <c r="O63" s="193"/>
      <c r="P63" s="263"/>
      <c r="R63" s="94"/>
      <c r="S63" s="91"/>
      <c r="T63"/>
      <c r="X63"/>
      <c r="Y63"/>
    </row>
    <row r="64" spans="1:25" ht="45" customHeight="1">
      <c r="A64" s="433"/>
      <c r="B64" s="491" t="s">
        <v>493</v>
      </c>
      <c r="C64" s="492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236"/>
      <c r="P64" s="294"/>
      <c r="Q64" s="88"/>
      <c r="R64" s="91"/>
      <c r="S64" s="91"/>
      <c r="T64"/>
      <c r="V64" s="2"/>
      <c r="W64" s="2"/>
      <c r="X64"/>
      <c r="Y64"/>
    </row>
    <row r="65" spans="1:25" ht="24" customHeight="1">
      <c r="A65" s="433"/>
      <c r="B65" s="291" t="s">
        <v>548</v>
      </c>
      <c r="C65" s="194" t="s">
        <v>546</v>
      </c>
      <c r="D65" s="197"/>
      <c r="E65" s="242">
        <v>157.62</v>
      </c>
      <c r="F65" s="208">
        <f>E65*1.22</f>
        <v>192.29640000000001</v>
      </c>
      <c r="G65" s="194"/>
      <c r="H65" s="195"/>
      <c r="I65" s="195" t="s">
        <v>105</v>
      </c>
      <c r="J65" s="197" t="s">
        <v>105</v>
      </c>
      <c r="K65" s="194" t="s">
        <v>90</v>
      </c>
      <c r="L65" s="195"/>
      <c r="M65" s="195"/>
      <c r="N65" s="197" t="s">
        <v>90</v>
      </c>
      <c r="O65" s="192"/>
      <c r="P65" s="332"/>
      <c r="R65" s="93"/>
      <c r="S65" s="93"/>
      <c r="T65"/>
      <c r="W65" s="2"/>
      <c r="Y65"/>
    </row>
    <row r="66" spans="1:25" ht="24" customHeight="1">
      <c r="A66" s="433"/>
      <c r="B66" s="295" t="s">
        <v>547</v>
      </c>
      <c r="C66" s="119" t="s">
        <v>654</v>
      </c>
      <c r="D66" s="122"/>
      <c r="E66" s="230">
        <v>175.34</v>
      </c>
      <c r="F66" s="166">
        <f>E66*1.22</f>
        <v>213.91479999999999</v>
      </c>
      <c r="G66" s="119"/>
      <c r="H66" s="177"/>
      <c r="I66" s="177" t="s">
        <v>105</v>
      </c>
      <c r="J66" s="122" t="s">
        <v>105</v>
      </c>
      <c r="K66" s="119" t="s">
        <v>90</v>
      </c>
      <c r="L66" s="177"/>
      <c r="M66" s="177"/>
      <c r="N66" s="122" t="s">
        <v>90</v>
      </c>
      <c r="O66" s="192"/>
      <c r="P66" s="296"/>
      <c r="R66" s="85"/>
      <c r="S66" s="91"/>
      <c r="T66"/>
      <c r="W66" s="2"/>
      <c r="Y66"/>
    </row>
    <row r="67" spans="1:25" ht="24" customHeight="1" thickBot="1">
      <c r="A67" s="434"/>
      <c r="B67" s="297" t="s">
        <v>558</v>
      </c>
      <c r="C67" s="298" t="s">
        <v>655</v>
      </c>
      <c r="D67" s="299"/>
      <c r="E67" s="300">
        <v>219.63</v>
      </c>
      <c r="F67" s="301">
        <f>E67*1.22</f>
        <v>267.9486</v>
      </c>
      <c r="G67" s="298"/>
      <c r="H67" s="302"/>
      <c r="I67" s="302" t="s">
        <v>105</v>
      </c>
      <c r="J67" s="299" t="s">
        <v>105</v>
      </c>
      <c r="K67" s="298" t="s">
        <v>90</v>
      </c>
      <c r="L67" s="302"/>
      <c r="M67" s="302"/>
      <c r="N67" s="299" t="s">
        <v>90</v>
      </c>
      <c r="O67" s="270" t="s">
        <v>435</v>
      </c>
      <c r="P67" s="271" t="s">
        <v>460</v>
      </c>
      <c r="R67" s="94"/>
      <c r="S67" s="91"/>
      <c r="T67"/>
      <c r="X67"/>
      <c r="Y67"/>
    </row>
    <row r="68" spans="1:25" ht="24" customHeight="1">
      <c r="B68" s="182"/>
      <c r="C68" s="182"/>
      <c r="D68" s="182"/>
      <c r="E68" s="198"/>
      <c r="F68" s="198"/>
      <c r="G68" s="182"/>
      <c r="H68" s="182"/>
      <c r="I68" s="182"/>
      <c r="J68" s="182"/>
      <c r="K68" s="182"/>
      <c r="L68" s="182"/>
      <c r="M68" s="182"/>
      <c r="N68" s="182"/>
      <c r="O68" s="235"/>
      <c r="P68" s="229"/>
      <c r="R68" s="94"/>
      <c r="S68" s="91"/>
      <c r="T68"/>
      <c r="X68"/>
      <c r="Y68"/>
    </row>
    <row r="69" spans="1:25" ht="24" customHeight="1">
      <c r="B69" s="182"/>
      <c r="C69" s="182"/>
      <c r="D69" s="182"/>
      <c r="E69" s="198"/>
      <c r="F69" s="198"/>
      <c r="G69" s="182"/>
      <c r="H69" s="182"/>
      <c r="I69" s="182"/>
      <c r="J69" s="182"/>
      <c r="K69" s="182"/>
      <c r="L69" s="182"/>
      <c r="M69" s="182"/>
      <c r="N69" s="182"/>
      <c r="O69" s="235"/>
      <c r="P69" s="229"/>
      <c r="R69" s="94"/>
      <c r="S69" s="91"/>
      <c r="T69"/>
      <c r="X69"/>
      <c r="Y69"/>
    </row>
    <row r="70" spans="1:25" ht="24" customHeight="1">
      <c r="B70" s="182"/>
      <c r="C70" s="182"/>
      <c r="D70" s="182"/>
      <c r="E70" s="198"/>
      <c r="F70" s="198"/>
      <c r="G70" s="182"/>
      <c r="H70" s="182"/>
      <c r="I70" s="182"/>
      <c r="J70" s="182"/>
      <c r="K70" s="182"/>
      <c r="L70" s="182"/>
      <c r="M70" s="182"/>
      <c r="N70" s="182"/>
      <c r="O70" s="235"/>
      <c r="P70" s="229"/>
      <c r="R70" s="94"/>
      <c r="S70" s="91"/>
      <c r="T70"/>
      <c r="X70"/>
      <c r="Y70"/>
    </row>
    <row r="71" spans="1:25" ht="24" customHeight="1">
      <c r="B71" s="182"/>
      <c r="C71" s="182"/>
      <c r="D71" s="182"/>
      <c r="E71" s="198"/>
      <c r="F71" s="198"/>
      <c r="G71" s="182"/>
      <c r="H71" s="182"/>
      <c r="I71" s="182"/>
      <c r="J71" s="182"/>
      <c r="K71" s="182"/>
      <c r="L71" s="182"/>
      <c r="M71" s="182"/>
      <c r="N71" s="182"/>
      <c r="O71" s="235"/>
      <c r="P71" s="229"/>
      <c r="R71" s="94"/>
      <c r="S71" s="91"/>
      <c r="T71"/>
      <c r="X71"/>
      <c r="Y71"/>
    </row>
    <row r="72" spans="1:25" ht="24" customHeight="1">
      <c r="B72" s="182"/>
      <c r="C72" s="182"/>
      <c r="D72" s="182"/>
      <c r="E72" s="198"/>
      <c r="F72" s="198"/>
      <c r="G72" s="182"/>
      <c r="H72" s="182"/>
      <c r="I72" s="182"/>
      <c r="J72" s="182"/>
      <c r="K72" s="182"/>
      <c r="L72" s="182"/>
      <c r="M72" s="182"/>
      <c r="N72" s="182"/>
      <c r="O72" s="235"/>
      <c r="P72" s="229"/>
      <c r="R72" s="94"/>
      <c r="S72" s="91"/>
      <c r="T72"/>
      <c r="X72"/>
      <c r="Y72"/>
    </row>
    <row r="73" spans="1:25" ht="24" customHeight="1">
      <c r="B73" s="182"/>
      <c r="C73" s="182"/>
      <c r="D73" s="182"/>
      <c r="E73" s="198"/>
      <c r="F73" s="198"/>
      <c r="G73" s="182"/>
      <c r="H73" s="182"/>
      <c r="I73" s="182"/>
      <c r="J73" s="182"/>
      <c r="K73" s="182"/>
      <c r="L73" s="182"/>
      <c r="M73" s="182"/>
      <c r="N73" s="182"/>
      <c r="O73" s="235"/>
      <c r="P73" s="229"/>
      <c r="R73" s="94"/>
      <c r="S73" s="91"/>
      <c r="T73"/>
      <c r="X73"/>
      <c r="Y73"/>
    </row>
    <row r="74" spans="1:25" ht="24" customHeight="1">
      <c r="A74"/>
      <c r="B74" s="182"/>
      <c r="C74" s="182"/>
      <c r="D74" s="182"/>
      <c r="E74" s="198"/>
      <c r="F74" s="198"/>
      <c r="G74" s="182"/>
      <c r="H74" s="182"/>
      <c r="I74" s="182"/>
      <c r="J74" s="182"/>
      <c r="K74" s="182"/>
      <c r="L74" s="182"/>
      <c r="M74" s="182"/>
      <c r="N74" s="182"/>
      <c r="O74" s="234"/>
      <c r="P74" s="288"/>
      <c r="Q74"/>
      <c r="R74" s="231"/>
      <c r="S74" s="231"/>
      <c r="T74"/>
      <c r="X74"/>
      <c r="Y74"/>
    </row>
    <row r="75" spans="1:25" ht="24" customHeight="1">
      <c r="B75" s="287" t="s">
        <v>461</v>
      </c>
      <c r="C75" s="142" t="s">
        <v>462</v>
      </c>
      <c r="D75"/>
      <c r="E75"/>
      <c r="L75"/>
      <c r="N75"/>
      <c r="O75"/>
      <c r="P75"/>
      <c r="Q75"/>
    </row>
    <row r="76" spans="1:25" ht="24" customHeight="1">
      <c r="B76" s="143"/>
      <c r="C76" s="142"/>
      <c r="D76"/>
      <c r="E76"/>
      <c r="L76"/>
      <c r="N76"/>
      <c r="O76"/>
      <c r="P76"/>
      <c r="Q76"/>
    </row>
    <row r="77" spans="1:25" ht="24" customHeight="1">
      <c r="B77" s="134" t="s">
        <v>435</v>
      </c>
      <c r="C77" s="142" t="s">
        <v>463</v>
      </c>
      <c r="D77"/>
      <c r="E77"/>
      <c r="L77"/>
      <c r="N77"/>
      <c r="O77"/>
      <c r="P77"/>
      <c r="Q77"/>
    </row>
    <row r="78" spans="1:25" ht="24" customHeight="1">
      <c r="B78" s="144"/>
      <c r="C78" s="142"/>
      <c r="D78"/>
      <c r="E78"/>
      <c r="L78"/>
      <c r="N78"/>
      <c r="O78"/>
      <c r="P78"/>
      <c r="Q78"/>
    </row>
    <row r="79" spans="1:25" ht="24" customHeight="1">
      <c r="B79" s="136" t="s">
        <v>460</v>
      </c>
      <c r="C79" s="142" t="s">
        <v>464</v>
      </c>
      <c r="D79"/>
      <c r="E79"/>
      <c r="L79"/>
      <c r="N79"/>
      <c r="O79"/>
      <c r="P79"/>
      <c r="Q79"/>
    </row>
    <row r="80" spans="1:25" ht="24" customHeight="1">
      <c r="B80"/>
      <c r="C80"/>
      <c r="D80"/>
      <c r="E80"/>
      <c r="L80"/>
      <c r="N80"/>
      <c r="O80"/>
      <c r="P80"/>
      <c r="Q80"/>
    </row>
    <row r="81" spans="2:17" ht="22.8">
      <c r="B81" s="454" t="s">
        <v>75</v>
      </c>
      <c r="C81" s="454"/>
      <c r="D81" s="454"/>
      <c r="E81"/>
      <c r="L81"/>
      <c r="N81"/>
      <c r="O81"/>
      <c r="P81"/>
      <c r="Q81"/>
    </row>
  </sheetData>
  <mergeCells count="70">
    <mergeCell ref="M28:N31"/>
    <mergeCell ref="B81:D81"/>
    <mergeCell ref="C23:C26"/>
    <mergeCell ref="D23:D26"/>
    <mergeCell ref="E23:E26"/>
    <mergeCell ref="F23:F26"/>
    <mergeCell ref="B53:C53"/>
    <mergeCell ref="E53:F53"/>
    <mergeCell ref="B64:C64"/>
    <mergeCell ref="B28:B31"/>
    <mergeCell ref="D28:D31"/>
    <mergeCell ref="E28:E31"/>
    <mergeCell ref="F28:F31"/>
    <mergeCell ref="B23:B26"/>
    <mergeCell ref="B6:K6"/>
    <mergeCell ref="B12:K12"/>
    <mergeCell ref="B17:D17"/>
    <mergeCell ref="E17:I17"/>
    <mergeCell ref="J17:O19"/>
    <mergeCell ref="B18:I18"/>
    <mergeCell ref="B19:D19"/>
    <mergeCell ref="E19:I19"/>
    <mergeCell ref="B20:B21"/>
    <mergeCell ref="C20:C21"/>
    <mergeCell ref="D20:D21"/>
    <mergeCell ref="E20:F20"/>
    <mergeCell ref="L6:O6"/>
    <mergeCell ref="B8:K8"/>
    <mergeCell ref="L8:O8"/>
    <mergeCell ref="B10:K10"/>
    <mergeCell ref="L10:O10"/>
    <mergeCell ref="L12:O12"/>
    <mergeCell ref="B14:K14"/>
    <mergeCell ref="L14:O14"/>
    <mergeCell ref="B16:I16"/>
    <mergeCell ref="J16:O16"/>
    <mergeCell ref="O20:O21"/>
    <mergeCell ref="G20:G21"/>
    <mergeCell ref="H20:I21"/>
    <mergeCell ref="J20:K21"/>
    <mergeCell ref="L20:L21"/>
    <mergeCell ref="M20:N21"/>
    <mergeCell ref="O34:O36"/>
    <mergeCell ref="B22:O22"/>
    <mergeCell ref="H23:I26"/>
    <mergeCell ref="J23:K26"/>
    <mergeCell ref="M23:N26"/>
    <mergeCell ref="O28:O31"/>
    <mergeCell ref="G28:G31"/>
    <mergeCell ref="L28:L31"/>
    <mergeCell ref="H28:I31"/>
    <mergeCell ref="G23:G26"/>
    <mergeCell ref="L23:L26"/>
    <mergeCell ref="J28:K31"/>
    <mergeCell ref="A40:A52"/>
    <mergeCell ref="A53:A67"/>
    <mergeCell ref="P34:P36"/>
    <mergeCell ref="O23:O26"/>
    <mergeCell ref="B34:B36"/>
    <mergeCell ref="C34:D36"/>
    <mergeCell ref="E34:E36"/>
    <mergeCell ref="F34:F36"/>
    <mergeCell ref="G34:N34"/>
    <mergeCell ref="G35:J35"/>
    <mergeCell ref="K35:N35"/>
    <mergeCell ref="B27:O27"/>
    <mergeCell ref="C28:C31"/>
    <mergeCell ref="B40:C40"/>
    <mergeCell ref="B51:C51"/>
    <mergeCell ref="E40:F40"/>
  </mergeCells>
  <hyperlinks>
    <hyperlink ref="L6" r:id="rId1" xr:uid="{00000000-0004-0000-0400-000000000000}"/>
    <hyperlink ref="L8" r:id="rId2" xr:uid="{00000000-0004-0000-0400-000001000000}"/>
    <hyperlink ref="L10" r:id="rId3" xr:uid="{00000000-0004-0000-0400-000002000000}"/>
    <hyperlink ref="L12" r:id="rId4" xr:uid="{00000000-0004-0000-0400-000003000000}"/>
    <hyperlink ref="L14" r:id="rId5" location="introduce-cool-config" xr:uid="{00000000-0004-0000-0400-000004000000}"/>
    <hyperlink ref="B81" location="Содержание!A1" display="Вернуться к Содержанию" xr:uid="{24077D3E-75D9-4716-9443-9ECFC85576DE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XEZ39"/>
  <sheetViews>
    <sheetView showGridLines="0" topLeftCell="B17" zoomScale="55" zoomScaleNormal="55" workbookViewId="0">
      <selection activeCell="E29" sqref="E29:F29"/>
    </sheetView>
  </sheetViews>
  <sheetFormatPr defaultColWidth="12.44140625" defaultRowHeight="13.2"/>
  <cols>
    <col min="1" max="1" width="4.88671875" style="2" customWidth="1"/>
    <col min="2" max="2" width="16.33203125" style="2" customWidth="1"/>
    <col min="3" max="3" width="19.33203125" style="2" customWidth="1"/>
    <col min="4" max="4" width="17.44140625" style="2" customWidth="1"/>
    <col min="5" max="5" width="15.6640625" style="2" customWidth="1"/>
    <col min="6" max="6" width="17.44140625" style="2" customWidth="1"/>
    <col min="9" max="9" width="14.109375" style="2" customWidth="1"/>
    <col min="12" max="12" width="16.33203125" style="2" customWidth="1"/>
    <col min="15" max="15" width="22.33203125" style="2" customWidth="1"/>
    <col min="16" max="16" width="18.109375" customWidth="1"/>
    <col min="26" max="26" width="15.5546875" customWidth="1"/>
    <col min="29" max="29" width="14.109375" customWidth="1"/>
  </cols>
  <sheetData>
    <row r="2" spans="2:29" ht="16.95" customHeight="1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spans="2:29" ht="16.95" customHeight="1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spans="2:29" ht="16.95" customHeight="1" thickBot="1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spans="2:29" ht="15.6" customHeight="1">
      <c r="B5" s="95"/>
      <c r="C5" s="96"/>
      <c r="D5" s="96"/>
      <c r="E5" s="96"/>
      <c r="F5" s="96"/>
      <c r="G5" s="97"/>
      <c r="H5" s="96"/>
      <c r="I5" s="98"/>
      <c r="J5" s="96"/>
      <c r="K5" s="96"/>
      <c r="L5" s="96"/>
      <c r="M5" s="96"/>
      <c r="N5" s="99"/>
      <c r="O5" s="100"/>
      <c r="P5" s="95"/>
      <c r="Q5" s="96"/>
      <c r="R5" s="96"/>
      <c r="S5" s="96"/>
      <c r="T5" s="96"/>
      <c r="U5" s="97"/>
      <c r="V5" s="96"/>
      <c r="W5" s="98"/>
      <c r="X5" s="96"/>
      <c r="Y5" s="96"/>
      <c r="Z5" s="96"/>
      <c r="AA5" s="96"/>
      <c r="AB5" s="99"/>
      <c r="AC5" s="100"/>
    </row>
    <row r="6" spans="2:29" ht="28.65" customHeight="1">
      <c r="B6" s="501" t="s">
        <v>26</v>
      </c>
      <c r="C6" s="450"/>
      <c r="D6" s="450"/>
      <c r="E6" s="450"/>
      <c r="F6" s="450"/>
      <c r="G6" s="450"/>
      <c r="H6" s="450"/>
      <c r="I6" s="450"/>
      <c r="J6" s="450"/>
      <c r="K6" s="450"/>
      <c r="L6" s="451" t="s">
        <v>27</v>
      </c>
      <c r="M6" s="451"/>
      <c r="N6" s="451"/>
      <c r="O6" s="502"/>
      <c r="P6" s="501" t="s">
        <v>26</v>
      </c>
      <c r="Q6" s="450"/>
      <c r="R6" s="450"/>
      <c r="S6" s="450"/>
      <c r="T6" s="450"/>
      <c r="U6" s="450"/>
      <c r="V6" s="450"/>
      <c r="W6" s="450"/>
      <c r="X6" s="450"/>
      <c r="Y6" s="450"/>
      <c r="Z6" s="451" t="s">
        <v>27</v>
      </c>
      <c r="AA6" s="451"/>
      <c r="AB6" s="451"/>
      <c r="AC6" s="502"/>
    </row>
    <row r="7" spans="2:29" ht="19.649999999999999" customHeight="1">
      <c r="B7" s="101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102"/>
      <c r="P7" s="101"/>
      <c r="Q7" s="19"/>
      <c r="R7" s="19"/>
      <c r="S7" s="19"/>
      <c r="T7" s="19"/>
      <c r="U7" s="19"/>
      <c r="V7" s="19"/>
      <c r="W7" s="19"/>
      <c r="X7" s="19"/>
      <c r="Y7" s="19"/>
      <c r="Z7" s="20"/>
      <c r="AA7" s="20"/>
      <c r="AB7" s="20"/>
      <c r="AC7" s="102"/>
    </row>
    <row r="8" spans="2:29" ht="28.65" customHeight="1">
      <c r="B8" s="501" t="s">
        <v>28</v>
      </c>
      <c r="C8" s="450"/>
      <c r="D8" s="450"/>
      <c r="E8" s="450"/>
      <c r="F8" s="450"/>
      <c r="G8" s="450"/>
      <c r="H8" s="450"/>
      <c r="I8" s="450"/>
      <c r="J8" s="450"/>
      <c r="K8" s="450"/>
      <c r="L8" s="451" t="s">
        <v>27</v>
      </c>
      <c r="M8" s="451"/>
      <c r="N8" s="451"/>
      <c r="O8" s="502"/>
      <c r="P8" s="501" t="s">
        <v>28</v>
      </c>
      <c r="Q8" s="450"/>
      <c r="R8" s="450"/>
      <c r="S8" s="450"/>
      <c r="T8" s="450"/>
      <c r="U8" s="450"/>
      <c r="V8" s="450"/>
      <c r="W8" s="450"/>
      <c r="X8" s="450"/>
      <c r="Y8" s="450"/>
      <c r="Z8" s="451" t="s">
        <v>27</v>
      </c>
      <c r="AA8" s="451"/>
      <c r="AB8" s="451"/>
      <c r="AC8" s="502"/>
    </row>
    <row r="9" spans="2:29" ht="19.649999999999999" customHeight="1">
      <c r="B9" s="101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102"/>
      <c r="P9" s="101"/>
      <c r="Q9" s="19"/>
      <c r="R9" s="19"/>
      <c r="S9" s="19"/>
      <c r="T9" s="19"/>
      <c r="U9" s="19"/>
      <c r="V9" s="19"/>
      <c r="W9" s="19"/>
      <c r="X9" s="19"/>
      <c r="Y9" s="19"/>
      <c r="Z9" s="20"/>
      <c r="AA9" s="22"/>
      <c r="AB9" s="23"/>
      <c r="AC9" s="102"/>
    </row>
    <row r="10" spans="2:29" ht="28.65" customHeight="1">
      <c r="B10" s="501" t="s">
        <v>29</v>
      </c>
      <c r="C10" s="450"/>
      <c r="D10" s="450"/>
      <c r="E10" s="450"/>
      <c r="F10" s="450"/>
      <c r="G10" s="450"/>
      <c r="H10" s="450"/>
      <c r="I10" s="450"/>
      <c r="J10" s="450"/>
      <c r="K10" s="450"/>
      <c r="L10" s="451" t="s">
        <v>27</v>
      </c>
      <c r="M10" s="451"/>
      <c r="N10" s="451"/>
      <c r="O10" s="502"/>
      <c r="P10" s="501" t="s">
        <v>29</v>
      </c>
      <c r="Q10" s="450"/>
      <c r="R10" s="450"/>
      <c r="S10" s="450"/>
      <c r="T10" s="450"/>
      <c r="U10" s="450"/>
      <c r="V10" s="450"/>
      <c r="W10" s="450"/>
      <c r="X10" s="450"/>
      <c r="Y10" s="450"/>
      <c r="Z10" s="451" t="s">
        <v>27</v>
      </c>
      <c r="AA10" s="451"/>
      <c r="AB10" s="451"/>
      <c r="AC10" s="502"/>
    </row>
    <row r="11" spans="2:29" ht="19.649999999999999" customHeight="1">
      <c r="B11" s="101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102"/>
      <c r="P11" s="101"/>
      <c r="Q11" s="19"/>
      <c r="R11" s="19"/>
      <c r="S11" s="19"/>
      <c r="T11" s="19"/>
      <c r="U11" s="19"/>
      <c r="V11" s="19"/>
      <c r="W11" s="19"/>
      <c r="X11" s="19"/>
      <c r="Y11" s="19"/>
      <c r="Z11" s="20"/>
      <c r="AA11" s="22"/>
      <c r="AB11" s="23"/>
      <c r="AC11" s="102"/>
    </row>
    <row r="12" spans="2:29" ht="28.65" customHeight="1">
      <c r="B12" s="501" t="s">
        <v>30</v>
      </c>
      <c r="C12" s="450"/>
      <c r="D12" s="450"/>
      <c r="E12" s="450"/>
      <c r="F12" s="450"/>
      <c r="G12" s="450"/>
      <c r="H12" s="450"/>
      <c r="I12" s="450"/>
      <c r="J12" s="450"/>
      <c r="K12" s="450"/>
      <c r="L12" s="451" t="s">
        <v>27</v>
      </c>
      <c r="M12" s="451"/>
      <c r="N12" s="451"/>
      <c r="O12" s="502"/>
      <c r="P12" s="501" t="s">
        <v>30</v>
      </c>
      <c r="Q12" s="450"/>
      <c r="R12" s="450"/>
      <c r="S12" s="450"/>
      <c r="T12" s="450"/>
      <c r="U12" s="450"/>
      <c r="V12" s="450"/>
      <c r="W12" s="450"/>
      <c r="X12" s="450"/>
      <c r="Y12" s="450"/>
      <c r="Z12" s="451" t="s">
        <v>27</v>
      </c>
      <c r="AA12" s="451"/>
      <c r="AB12" s="451"/>
      <c r="AC12" s="502"/>
    </row>
    <row r="13" spans="2:29" ht="17.25" customHeight="1">
      <c r="B13" s="103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40"/>
      <c r="N13" s="27"/>
      <c r="O13" s="104"/>
      <c r="P13" s="103"/>
      <c r="Q13" s="25"/>
      <c r="R13" s="25"/>
      <c r="S13" s="25"/>
      <c r="T13" s="25"/>
      <c r="U13" s="25"/>
      <c r="V13" s="25"/>
      <c r="W13" s="25"/>
      <c r="X13" s="25"/>
      <c r="Y13" s="25"/>
      <c r="Z13" s="26"/>
      <c r="AA13" s="40"/>
      <c r="AB13" s="27"/>
      <c r="AC13" s="104"/>
    </row>
    <row r="14" spans="2:29" ht="28.95" customHeight="1">
      <c r="B14" s="501" t="s">
        <v>31</v>
      </c>
      <c r="C14" s="450"/>
      <c r="D14" s="450"/>
      <c r="E14" s="450"/>
      <c r="F14" s="450"/>
      <c r="G14" s="450"/>
      <c r="H14" s="450"/>
      <c r="I14" s="450"/>
      <c r="J14" s="450"/>
      <c r="K14" s="450"/>
      <c r="L14" s="451" t="s">
        <v>27</v>
      </c>
      <c r="M14" s="451"/>
      <c r="N14" s="451"/>
      <c r="O14" s="502"/>
      <c r="P14" s="501" t="s">
        <v>31</v>
      </c>
      <c r="Q14" s="450"/>
      <c r="R14" s="450"/>
      <c r="S14" s="450"/>
      <c r="T14" s="450"/>
      <c r="U14" s="450"/>
      <c r="V14" s="450"/>
      <c r="W14" s="450"/>
      <c r="X14" s="450"/>
      <c r="Y14" s="450"/>
      <c r="Z14" s="451" t="s">
        <v>27</v>
      </c>
      <c r="AA14" s="451"/>
      <c r="AB14" s="451"/>
      <c r="AC14" s="502"/>
    </row>
    <row r="15" spans="2:29" ht="17.25" customHeight="1">
      <c r="B15" s="105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106"/>
      <c r="P15" s="105"/>
      <c r="Q15" s="30"/>
      <c r="R15" s="30"/>
      <c r="S15" s="30"/>
      <c r="T15" s="30"/>
      <c r="U15" s="30"/>
      <c r="V15" s="30"/>
      <c r="W15" s="30"/>
      <c r="X15" s="30"/>
      <c r="Y15" s="30"/>
      <c r="Z15" s="31"/>
      <c r="AA15" s="32"/>
      <c r="AB15" s="33"/>
      <c r="AC15" s="106"/>
    </row>
    <row r="16" spans="2:29" ht="31.05" customHeight="1">
      <c r="B16" s="503" t="s">
        <v>99</v>
      </c>
      <c r="C16" s="452"/>
      <c r="D16" s="452"/>
      <c r="E16" s="452"/>
      <c r="F16" s="452"/>
      <c r="G16" s="452"/>
      <c r="H16" s="452"/>
      <c r="I16" s="452"/>
      <c r="J16" s="452" t="s">
        <v>33</v>
      </c>
      <c r="K16" s="452"/>
      <c r="L16" s="452"/>
      <c r="M16" s="452"/>
      <c r="N16" s="452"/>
      <c r="O16" s="504"/>
      <c r="P16" s="503" t="s">
        <v>107</v>
      </c>
      <c r="Q16" s="452"/>
      <c r="R16" s="452"/>
      <c r="S16" s="452"/>
      <c r="T16" s="452"/>
      <c r="U16" s="452"/>
      <c r="V16" s="452"/>
      <c r="W16" s="452" t="s">
        <v>33</v>
      </c>
      <c r="X16" s="452" t="s">
        <v>33</v>
      </c>
      <c r="Y16" s="452"/>
      <c r="Z16" s="452"/>
      <c r="AA16" s="452"/>
      <c r="AB16" s="452"/>
      <c r="AC16" s="504"/>
    </row>
    <row r="17" spans="2:29 16378:16380" ht="343.35" customHeight="1">
      <c r="B17" s="497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498"/>
      <c r="P17" s="497"/>
      <c r="Q17" s="453"/>
      <c r="R17" s="453"/>
      <c r="S17" s="453"/>
      <c r="T17" s="453"/>
      <c r="U17" s="453"/>
      <c r="V17" s="453"/>
      <c r="W17" s="453"/>
      <c r="X17" s="453"/>
      <c r="Y17" s="453"/>
      <c r="Z17" s="453"/>
      <c r="AA17" s="453"/>
      <c r="AB17" s="453"/>
      <c r="AC17" s="498"/>
    </row>
    <row r="18" spans="2:29 16378:16380" ht="37.35" customHeight="1">
      <c r="B18" s="499" t="s">
        <v>34</v>
      </c>
      <c r="C18" s="435" t="s">
        <v>35</v>
      </c>
      <c r="D18" s="435" t="s">
        <v>36</v>
      </c>
      <c r="E18" s="435" t="s">
        <v>37</v>
      </c>
      <c r="F18" s="435"/>
      <c r="G18" s="436" t="s">
        <v>38</v>
      </c>
      <c r="H18" s="435" t="s">
        <v>39</v>
      </c>
      <c r="I18" s="435"/>
      <c r="J18" s="435" t="s">
        <v>40</v>
      </c>
      <c r="K18" s="435"/>
      <c r="L18" s="435" t="s">
        <v>41</v>
      </c>
      <c r="M18" s="435" t="s">
        <v>42</v>
      </c>
      <c r="N18" s="435"/>
      <c r="O18" s="500" t="s">
        <v>43</v>
      </c>
      <c r="P18" s="499" t="s">
        <v>34</v>
      </c>
      <c r="Q18" s="435" t="s">
        <v>35</v>
      </c>
      <c r="R18" s="435" t="s">
        <v>36</v>
      </c>
      <c r="S18" s="435" t="s">
        <v>37</v>
      </c>
      <c r="T18" s="435"/>
      <c r="U18" s="436" t="s">
        <v>38</v>
      </c>
      <c r="V18" s="435" t="s">
        <v>39</v>
      </c>
      <c r="W18" s="435"/>
      <c r="X18" s="435" t="s">
        <v>40</v>
      </c>
      <c r="Y18" s="435"/>
      <c r="Z18" s="435" t="s">
        <v>41</v>
      </c>
      <c r="AA18" s="435" t="s">
        <v>42</v>
      </c>
      <c r="AB18" s="435"/>
      <c r="AC18" s="500" t="s">
        <v>43</v>
      </c>
    </row>
    <row r="19" spans="2:29 16378:16380" ht="40.950000000000003" customHeight="1">
      <c r="B19" s="499"/>
      <c r="C19" s="435"/>
      <c r="D19" s="435"/>
      <c r="E19" s="75" t="s">
        <v>44</v>
      </c>
      <c r="F19" s="75" t="s">
        <v>45</v>
      </c>
      <c r="G19" s="436"/>
      <c r="H19" s="436"/>
      <c r="I19" s="435"/>
      <c r="J19" s="435"/>
      <c r="K19" s="435"/>
      <c r="L19" s="435"/>
      <c r="M19" s="435"/>
      <c r="N19" s="435"/>
      <c r="O19" s="500"/>
      <c r="P19" s="499"/>
      <c r="Q19" s="435"/>
      <c r="R19" s="435"/>
      <c r="S19" s="75" t="s">
        <v>44</v>
      </c>
      <c r="T19" s="75" t="s">
        <v>45</v>
      </c>
      <c r="U19" s="436"/>
      <c r="V19" s="436"/>
      <c r="W19" s="435"/>
      <c r="X19" s="435"/>
      <c r="Y19" s="435"/>
      <c r="Z19" s="435"/>
      <c r="AA19" s="435"/>
      <c r="AB19" s="435"/>
      <c r="AC19" s="500"/>
    </row>
    <row r="20" spans="2:29 16378:16380" ht="21.9" customHeight="1">
      <c r="B20" s="516" t="s">
        <v>100</v>
      </c>
      <c r="C20" s="480" t="s">
        <v>78</v>
      </c>
      <c r="D20" s="480" t="s">
        <v>79</v>
      </c>
      <c r="E20" s="446">
        <v>8</v>
      </c>
      <c r="F20" s="446">
        <v>120</v>
      </c>
      <c r="G20" s="446" t="s">
        <v>21</v>
      </c>
      <c r="H20" s="446">
        <v>3.2000000000000001E-2</v>
      </c>
      <c r="I20" s="446"/>
      <c r="J20" s="446">
        <v>3.2000000000000001E-2</v>
      </c>
      <c r="K20" s="446"/>
      <c r="L20" s="446" t="s">
        <v>101</v>
      </c>
      <c r="M20" s="446">
        <v>2.8000000000000001E-2</v>
      </c>
      <c r="N20" s="446"/>
      <c r="O20" s="495" t="s">
        <v>102</v>
      </c>
      <c r="P20" s="516" t="s">
        <v>14</v>
      </c>
      <c r="Q20" s="480" t="s">
        <v>78</v>
      </c>
      <c r="R20" s="480" t="s">
        <v>79</v>
      </c>
      <c r="S20" s="446">
        <v>8</v>
      </c>
      <c r="T20" s="446">
        <v>150</v>
      </c>
      <c r="U20" s="446" t="s">
        <v>21</v>
      </c>
      <c r="V20" s="446">
        <v>6.9000000000000006E-2</v>
      </c>
      <c r="W20" s="446"/>
      <c r="X20" s="446">
        <v>6.9000000000000006E-2</v>
      </c>
      <c r="Y20" s="446"/>
      <c r="Z20" s="446" t="s">
        <v>108</v>
      </c>
      <c r="AA20" s="446">
        <v>0.04</v>
      </c>
      <c r="AB20" s="446"/>
      <c r="AC20" s="495" t="s">
        <v>109</v>
      </c>
    </row>
    <row r="21" spans="2:29 16378:16380" ht="17.55" customHeight="1" thickBot="1">
      <c r="B21" s="517" t="s">
        <v>47</v>
      </c>
      <c r="C21" s="493"/>
      <c r="D21" s="493"/>
      <c r="E21" s="494">
        <v>8</v>
      </c>
      <c r="F21" s="494">
        <v>80</v>
      </c>
      <c r="G21" s="494" t="s">
        <v>21</v>
      </c>
      <c r="H21" s="494"/>
      <c r="I21" s="494"/>
      <c r="J21" s="494"/>
      <c r="K21" s="494"/>
      <c r="L21" s="494"/>
      <c r="M21" s="494">
        <v>1.6E-2</v>
      </c>
      <c r="N21" s="494"/>
      <c r="O21" s="496" t="s">
        <v>49</v>
      </c>
      <c r="P21" s="517" t="s">
        <v>47</v>
      </c>
      <c r="Q21" s="493"/>
      <c r="R21" s="493"/>
      <c r="S21" s="494">
        <v>8</v>
      </c>
      <c r="T21" s="494">
        <v>80</v>
      </c>
      <c r="U21" s="494" t="s">
        <v>21</v>
      </c>
      <c r="V21" s="494"/>
      <c r="W21" s="494"/>
      <c r="X21" s="494"/>
      <c r="Y21" s="494"/>
      <c r="Z21" s="494"/>
      <c r="AA21" s="494">
        <v>1.6E-2</v>
      </c>
      <c r="AB21" s="494"/>
      <c r="AC21" s="496" t="s">
        <v>49</v>
      </c>
    </row>
    <row r="22" spans="2:29 16378:16380" ht="32.85" customHeight="1">
      <c r="B22" s="38"/>
      <c r="C22" s="38"/>
      <c r="D22" s="38"/>
      <c r="E22" s="38"/>
      <c r="F22" s="38"/>
      <c r="G22" s="38"/>
      <c r="H22" s="38"/>
      <c r="I22" s="39"/>
      <c r="J22" s="38"/>
      <c r="K22" s="39"/>
      <c r="L22" s="38"/>
      <c r="M22" s="38"/>
      <c r="N22" s="39"/>
      <c r="O22" s="38"/>
    </row>
    <row r="23" spans="2:29 16378:16380" ht="30.15" customHeight="1">
      <c r="B23" s="483" t="s">
        <v>50</v>
      </c>
      <c r="C23" s="462" t="s">
        <v>51</v>
      </c>
      <c r="D23" s="462"/>
      <c r="E23" s="464" t="s">
        <v>52</v>
      </c>
      <c r="F23" s="464" t="s">
        <v>53</v>
      </c>
      <c r="G23" s="458" t="s">
        <v>54</v>
      </c>
      <c r="H23" s="458"/>
      <c r="I23" s="458"/>
      <c r="J23" s="458"/>
      <c r="K23" s="458"/>
      <c r="L23" s="458"/>
      <c r="M23" s="458"/>
      <c r="N23" s="458"/>
      <c r="O23" s="514" t="s">
        <v>55</v>
      </c>
      <c r="P23" s="458" t="s">
        <v>434</v>
      </c>
      <c r="Q23" s="481" t="s">
        <v>459</v>
      </c>
    </row>
    <row r="24" spans="2:29 16378:16380" ht="15" customHeight="1">
      <c r="B24" s="483"/>
      <c r="C24" s="462"/>
      <c r="D24" s="462"/>
      <c r="E24" s="464"/>
      <c r="F24" s="464"/>
      <c r="G24" s="458" t="s">
        <v>56</v>
      </c>
      <c r="H24" s="458"/>
      <c r="I24" s="458"/>
      <c r="J24" s="458"/>
      <c r="K24" s="458" t="s">
        <v>57</v>
      </c>
      <c r="L24" s="458"/>
      <c r="M24" s="458"/>
      <c r="N24" s="458"/>
      <c r="O24" s="514"/>
      <c r="P24" s="456"/>
      <c r="Q24" s="481"/>
    </row>
    <row r="25" spans="2:29 16378:16380" ht="16.2">
      <c r="B25" s="511"/>
      <c r="C25" s="512"/>
      <c r="D25" s="512"/>
      <c r="E25" s="513"/>
      <c r="F25" s="513"/>
      <c r="G25" s="153" t="s">
        <v>58</v>
      </c>
      <c r="H25" s="154" t="s">
        <v>59</v>
      </c>
      <c r="I25" s="154" t="s">
        <v>60</v>
      </c>
      <c r="J25" s="155" t="s">
        <v>61</v>
      </c>
      <c r="K25" s="153" t="s">
        <v>62</v>
      </c>
      <c r="L25" s="154" t="s">
        <v>63</v>
      </c>
      <c r="M25" s="154" t="s">
        <v>64</v>
      </c>
      <c r="N25" s="155" t="s">
        <v>65</v>
      </c>
      <c r="O25" s="515"/>
      <c r="P25" s="456"/>
      <c r="Q25" s="458"/>
    </row>
    <row r="26" spans="2:29 16378:16380" ht="13.2" customHeight="1">
      <c r="B26" s="505" t="s">
        <v>76</v>
      </c>
      <c r="C26" s="506"/>
      <c r="D26" s="506"/>
      <c r="E26" s="506"/>
      <c r="F26" s="506"/>
      <c r="G26" s="506"/>
      <c r="H26" s="506"/>
      <c r="I26" s="506"/>
      <c r="J26" s="506"/>
      <c r="K26" s="506"/>
      <c r="L26" s="506"/>
      <c r="M26" s="506"/>
      <c r="N26" s="506"/>
      <c r="O26" s="506"/>
      <c r="P26" s="506"/>
      <c r="Q26" s="145"/>
      <c r="T26" s="2"/>
      <c r="U26" s="2"/>
      <c r="XEY26" s="2"/>
      <c r="XEZ26" s="2"/>
    </row>
    <row r="27" spans="2:29 16378:16380" ht="13.2" customHeight="1">
      <c r="B27" s="507"/>
      <c r="C27" s="508"/>
      <c r="D27" s="508"/>
      <c r="E27" s="508"/>
      <c r="F27" s="508"/>
      <c r="G27" s="508"/>
      <c r="H27" s="508"/>
      <c r="I27" s="508"/>
      <c r="J27" s="508"/>
      <c r="K27" s="508"/>
      <c r="L27" s="508"/>
      <c r="M27" s="508"/>
      <c r="N27" s="508"/>
      <c r="O27" s="508"/>
      <c r="P27" s="508"/>
      <c r="Q27" s="147"/>
      <c r="T27" s="2"/>
      <c r="U27" s="2"/>
      <c r="XEY27" s="2"/>
      <c r="XEZ27" s="2"/>
    </row>
    <row r="28" spans="2:29 16378:16380" ht="16.2">
      <c r="B28" s="509" t="s">
        <v>80</v>
      </c>
      <c r="C28" s="510"/>
      <c r="D28" s="510"/>
      <c r="E28" s="510"/>
      <c r="F28" s="510"/>
      <c r="G28" s="510"/>
      <c r="H28" s="510"/>
      <c r="I28" s="510"/>
      <c r="J28" s="510"/>
      <c r="K28" s="510"/>
      <c r="L28" s="510"/>
      <c r="M28" s="510"/>
      <c r="N28" s="510"/>
      <c r="O28" s="510"/>
      <c r="P28" s="510"/>
      <c r="Q28" s="156"/>
      <c r="T28" s="2"/>
      <c r="U28" s="2"/>
      <c r="XEY28" s="2"/>
      <c r="XEZ28" s="2"/>
    </row>
    <row r="29" spans="2:29 16378:16380" ht="33" customHeight="1">
      <c r="B29" s="131"/>
      <c r="C29" s="132"/>
      <c r="D29" s="132"/>
      <c r="E29" s="518" t="s">
        <v>526</v>
      </c>
      <c r="F29" s="518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57"/>
      <c r="S29" s="2"/>
      <c r="T29" s="2"/>
      <c r="XEX29" s="2"/>
      <c r="XEY29" s="2"/>
    </row>
    <row r="30" spans="2:29 16378:16380" ht="24" customHeight="1">
      <c r="B30" s="111" t="s">
        <v>103</v>
      </c>
      <c r="C30" s="112" t="s">
        <v>104</v>
      </c>
      <c r="D30" s="112"/>
      <c r="E30" s="113">
        <v>496.3</v>
      </c>
      <c r="F30" s="113">
        <f>E30*1.2</f>
        <v>595.55999999999995</v>
      </c>
      <c r="G30" s="111"/>
      <c r="H30" s="112"/>
      <c r="I30" s="112" t="s">
        <v>105</v>
      </c>
      <c r="J30" s="114" t="s">
        <v>105</v>
      </c>
      <c r="K30" s="111" t="s">
        <v>82</v>
      </c>
      <c r="L30" s="112"/>
      <c r="M30" s="112"/>
      <c r="N30" s="114" t="s">
        <v>106</v>
      </c>
      <c r="O30" s="133" t="s">
        <v>22</v>
      </c>
      <c r="P30" s="158"/>
      <c r="Q30" s="159"/>
    </row>
    <row r="31" spans="2:29 16378:16380" ht="24" customHeight="1">
      <c r="B31" s="148" t="s">
        <v>110</v>
      </c>
      <c r="C31" s="149" t="s">
        <v>111</v>
      </c>
      <c r="D31" s="149"/>
      <c r="E31" s="149">
        <v>297.76</v>
      </c>
      <c r="F31" s="150">
        <f>E31*1.2</f>
        <v>357.31199999999995</v>
      </c>
      <c r="G31" s="148"/>
      <c r="H31" s="149"/>
      <c r="I31" s="149" t="s">
        <v>112</v>
      </c>
      <c r="J31" s="160" t="s">
        <v>112</v>
      </c>
      <c r="K31" s="148" t="s">
        <v>113</v>
      </c>
      <c r="L31" s="149"/>
      <c r="M31" s="149"/>
      <c r="N31" s="160" t="s">
        <v>113</v>
      </c>
      <c r="O31" s="151" t="s">
        <v>22</v>
      </c>
      <c r="P31" s="161"/>
      <c r="Q31" s="161"/>
    </row>
    <row r="32" spans="2:29 16378:16380" ht="24" customHeight="1">
      <c r="B32" s="120"/>
      <c r="C32" s="120"/>
      <c r="D32" s="120"/>
      <c r="E32" s="121"/>
      <c r="F32" s="121"/>
      <c r="G32" s="120"/>
      <c r="H32" s="120"/>
      <c r="I32" s="120"/>
      <c r="J32" s="120"/>
      <c r="K32" s="120"/>
      <c r="L32" s="120"/>
      <c r="M32" s="120"/>
      <c r="N32" s="120"/>
      <c r="O32" s="152"/>
      <c r="P32" s="144"/>
      <c r="Q32" s="132"/>
    </row>
    <row r="33" spans="2:15" ht="24" customHeight="1">
      <c r="B33" s="141" t="s">
        <v>461</v>
      </c>
      <c r="C33" s="142" t="s">
        <v>462</v>
      </c>
      <c r="D33"/>
      <c r="E33"/>
      <c r="F33"/>
      <c r="I33"/>
      <c r="L33"/>
      <c r="O33"/>
    </row>
    <row r="34" spans="2:15" ht="24" customHeight="1">
      <c r="B34" s="143"/>
      <c r="C34" s="142"/>
      <c r="D34"/>
      <c r="E34"/>
      <c r="F34"/>
      <c r="I34"/>
      <c r="L34"/>
      <c r="O34"/>
    </row>
    <row r="35" spans="2:15" ht="24" customHeight="1">
      <c r="B35" s="134" t="s">
        <v>435</v>
      </c>
      <c r="C35" s="142" t="s">
        <v>463</v>
      </c>
      <c r="D35"/>
      <c r="E35"/>
      <c r="F35"/>
      <c r="I35"/>
      <c r="L35"/>
      <c r="O35"/>
    </row>
    <row r="36" spans="2:15" ht="24" customHeight="1">
      <c r="B36" s="144"/>
      <c r="C36" s="142"/>
      <c r="D36"/>
      <c r="E36"/>
      <c r="F36"/>
      <c r="I36"/>
      <c r="L36"/>
      <c r="O36"/>
    </row>
    <row r="37" spans="2:15" ht="24" customHeight="1">
      <c r="B37" s="136" t="s">
        <v>460</v>
      </c>
      <c r="C37" s="142" t="s">
        <v>464</v>
      </c>
      <c r="D37"/>
      <c r="E37"/>
      <c r="F37"/>
      <c r="I37"/>
      <c r="L37"/>
      <c r="O37"/>
    </row>
    <row r="39" spans="2:15" ht="22.8">
      <c r="B39" s="454" t="s">
        <v>75</v>
      </c>
      <c r="C39" s="454"/>
      <c r="D39" s="454"/>
      <c r="E39"/>
      <c r="F39"/>
      <c r="I39"/>
      <c r="L39"/>
      <c r="O39"/>
    </row>
  </sheetData>
  <mergeCells count="86">
    <mergeCell ref="E29:F29"/>
    <mergeCell ref="Q23:Q25"/>
    <mergeCell ref="B39:D39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L20:L21"/>
    <mergeCell ref="M20:N21"/>
    <mergeCell ref="B20:B21"/>
    <mergeCell ref="C20:C21"/>
    <mergeCell ref="D20:D21"/>
    <mergeCell ref="E20:E21"/>
    <mergeCell ref="F20:F21"/>
    <mergeCell ref="P23:P25"/>
    <mergeCell ref="B26:P27"/>
    <mergeCell ref="B28:P28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P20:P21"/>
    <mergeCell ref="P6:Y6"/>
    <mergeCell ref="Z6:AC6"/>
    <mergeCell ref="P8:Y8"/>
    <mergeCell ref="Z8:AC8"/>
    <mergeCell ref="P10:Y10"/>
    <mergeCell ref="Z10:AC10"/>
    <mergeCell ref="P12:Y12"/>
    <mergeCell ref="Z12:AC12"/>
    <mergeCell ref="P14:Y14"/>
    <mergeCell ref="Z14:AC14"/>
    <mergeCell ref="P16:W16"/>
    <mergeCell ref="X16:AC16"/>
    <mergeCell ref="P17:R17"/>
    <mergeCell ref="S17:W17"/>
    <mergeCell ref="X17:AC17"/>
    <mergeCell ref="P18:P19"/>
    <mergeCell ref="Q18:Q19"/>
    <mergeCell ref="R18:R19"/>
    <mergeCell ref="S18:T18"/>
    <mergeCell ref="U18:U19"/>
    <mergeCell ref="V18:W19"/>
    <mergeCell ref="X18:Y19"/>
    <mergeCell ref="Z18:Z19"/>
    <mergeCell ref="AA18:AB19"/>
    <mergeCell ref="AC18:AC19"/>
    <mergeCell ref="Q20:Q21"/>
    <mergeCell ref="R20:R21"/>
    <mergeCell ref="S20:S21"/>
    <mergeCell ref="T20:T21"/>
    <mergeCell ref="AC20:AC21"/>
    <mergeCell ref="U20:U21"/>
    <mergeCell ref="V20:W21"/>
    <mergeCell ref="X20:Y21"/>
    <mergeCell ref="Z20:Z21"/>
    <mergeCell ref="AA20:AB21"/>
  </mergeCells>
  <hyperlinks>
    <hyperlink ref="L6" r:id="rId1" xr:uid="{00000000-0004-0000-0500-000000000000}"/>
    <hyperlink ref="L8" r:id="rId2" xr:uid="{00000000-0004-0000-0500-000001000000}"/>
    <hyperlink ref="L10" r:id="rId3" xr:uid="{00000000-0004-0000-0500-000002000000}"/>
    <hyperlink ref="L12" r:id="rId4" xr:uid="{00000000-0004-0000-0500-000003000000}"/>
    <hyperlink ref="L14" r:id="rId5" location="introduce-cool-config" xr:uid="{00000000-0004-0000-0500-000004000000}"/>
    <hyperlink ref="Z6" r:id="rId6" xr:uid="{72ACBA43-06B2-49DF-8C83-55177FB1F5C1}"/>
    <hyperlink ref="Z8" r:id="rId7" xr:uid="{64E60FF9-0CDF-4C1C-B3A1-0171185F7B57}"/>
    <hyperlink ref="Z10" r:id="rId8" xr:uid="{EFBEC7A0-81C8-4B95-ABAF-25603291E2BC}"/>
    <hyperlink ref="Z12" r:id="rId9" xr:uid="{47040022-DEFD-4521-8DE3-848448EF521E}"/>
    <hyperlink ref="Z14" r:id="rId10" location="introduce-cool-config" xr:uid="{9DCAA62E-B0AE-44FC-93C1-75F94C180BB8}"/>
    <hyperlink ref="B39" location="Содержание!A1" display="Вернуться к Содержанию" xr:uid="{A027A2B6-ABFF-451F-8407-D1816E81A362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11"/>
  <headerFooter>
    <oddHeader>&amp;C&amp;"Times New Roman,Обычный"&amp;12&amp;A</oddHeader>
    <oddFooter>&amp;C&amp;"Times New Roman,Обычный"&amp;12Страница &amp;P</oddFooter>
  </headerFooter>
  <drawing r:id="rId1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70225-3C55-45F6-BD9D-2113CA8530D7}">
  <dimension ref="A2:X81"/>
  <sheetViews>
    <sheetView showGridLines="0" topLeftCell="A32" zoomScale="55" zoomScaleNormal="55" workbookViewId="0">
      <selection activeCell="R44" sqref="R44"/>
    </sheetView>
  </sheetViews>
  <sheetFormatPr defaultColWidth="12.44140625" defaultRowHeight="13.2"/>
  <cols>
    <col min="1" max="1" width="14.7773437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19.77734375" customWidth="1"/>
    <col min="7" max="10" width="12.44140625" customWidth="1"/>
    <col min="11" max="11" width="11.6640625" style="2" customWidth="1"/>
    <col min="12" max="12" width="16.109375" style="2" customWidth="1"/>
    <col min="13" max="13" width="12.44140625" customWidth="1"/>
    <col min="14" max="14" width="13.109375" style="2" customWidth="1"/>
    <col min="15" max="17" width="20.77734375" style="2" customWidth="1"/>
    <col min="18" max="18" width="24" style="68" customWidth="1"/>
    <col min="19" max="20" width="12.44140625" style="68"/>
    <col min="21" max="21" width="15.5546875" style="74" customWidth="1"/>
    <col min="22" max="22" width="17.44140625" style="74" customWidth="1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4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4"/>
    </row>
    <row r="6" spans="2:18" ht="28.65" customHeight="1">
      <c r="B6" s="450" t="s">
        <v>26</v>
      </c>
      <c r="C6" s="450"/>
      <c r="D6" s="450"/>
      <c r="E6" s="450"/>
      <c r="F6" s="450"/>
      <c r="G6" s="450"/>
      <c r="H6" s="450"/>
      <c r="I6" s="450"/>
      <c r="J6" s="450"/>
      <c r="K6" s="450"/>
      <c r="L6" s="451" t="s">
        <v>27</v>
      </c>
      <c r="M6" s="451"/>
      <c r="N6" s="451"/>
      <c r="O6" s="451"/>
      <c r="P6" s="58"/>
      <c r="Q6" s="58"/>
      <c r="R6" s="74"/>
    </row>
    <row r="7" spans="2:18" ht="19.649999999999999" customHeight="1">
      <c r="B7" s="216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59"/>
      <c r="Q7" s="59"/>
      <c r="R7" s="74"/>
    </row>
    <row r="8" spans="2:18" ht="28.65" customHeight="1">
      <c r="B8" s="450" t="s">
        <v>28</v>
      </c>
      <c r="C8" s="450"/>
      <c r="D8" s="450"/>
      <c r="E8" s="450"/>
      <c r="F8" s="450"/>
      <c r="G8" s="450"/>
      <c r="H8" s="450"/>
      <c r="I8" s="450"/>
      <c r="J8" s="450"/>
      <c r="K8" s="450"/>
      <c r="L8" s="451" t="s">
        <v>27</v>
      </c>
      <c r="M8" s="451"/>
      <c r="N8" s="451"/>
      <c r="O8" s="451"/>
      <c r="P8" s="58"/>
      <c r="Q8" s="58"/>
      <c r="R8" s="74"/>
    </row>
    <row r="9" spans="2:18" ht="19.649999999999999" customHeight="1">
      <c r="B9" s="216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59"/>
      <c r="Q9" s="59"/>
      <c r="R9" s="74"/>
    </row>
    <row r="10" spans="2:18" ht="28.65" customHeight="1">
      <c r="B10" s="450" t="s">
        <v>29</v>
      </c>
      <c r="C10" s="450"/>
      <c r="D10" s="450"/>
      <c r="E10" s="450"/>
      <c r="F10" s="450"/>
      <c r="G10" s="450"/>
      <c r="H10" s="450"/>
      <c r="I10" s="450"/>
      <c r="J10" s="450"/>
      <c r="K10" s="450"/>
      <c r="L10" s="451" t="s">
        <v>27</v>
      </c>
      <c r="M10" s="451"/>
      <c r="N10" s="451"/>
      <c r="O10" s="451"/>
      <c r="P10" s="58"/>
      <c r="Q10" s="58"/>
      <c r="R10" s="74"/>
    </row>
    <row r="11" spans="2:18" ht="19.649999999999999" customHeight="1">
      <c r="B11" s="216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59"/>
      <c r="Q11" s="59"/>
      <c r="R11" s="74"/>
    </row>
    <row r="12" spans="2:18" ht="28.65" customHeight="1">
      <c r="B12" s="450" t="s">
        <v>30</v>
      </c>
      <c r="C12" s="450"/>
      <c r="D12" s="450"/>
      <c r="E12" s="450"/>
      <c r="F12" s="450"/>
      <c r="G12" s="450"/>
      <c r="H12" s="450"/>
      <c r="I12" s="450"/>
      <c r="J12" s="450"/>
      <c r="K12" s="450"/>
      <c r="L12" s="451" t="s">
        <v>27</v>
      </c>
      <c r="M12" s="451"/>
      <c r="N12" s="451"/>
      <c r="O12" s="451"/>
      <c r="P12" s="58"/>
      <c r="Q12" s="58"/>
      <c r="R12" s="74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40"/>
      <c r="N13" s="27"/>
      <c r="O13" s="28"/>
      <c r="P13" s="60"/>
      <c r="Q13" s="60"/>
      <c r="R13" s="74"/>
    </row>
    <row r="14" spans="2:18" ht="28.95" customHeight="1">
      <c r="B14" s="450" t="s">
        <v>31</v>
      </c>
      <c r="C14" s="450"/>
      <c r="D14" s="450"/>
      <c r="E14" s="450"/>
      <c r="F14" s="450"/>
      <c r="G14" s="450"/>
      <c r="H14" s="450"/>
      <c r="I14" s="450"/>
      <c r="J14" s="450"/>
      <c r="K14" s="450"/>
      <c r="L14" s="451" t="s">
        <v>27</v>
      </c>
      <c r="M14" s="451"/>
      <c r="N14" s="451"/>
      <c r="O14" s="451"/>
      <c r="P14" s="58"/>
      <c r="Q14" s="58"/>
      <c r="R14" s="74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0"/>
      <c r="Q15" s="60"/>
      <c r="R15" s="74"/>
    </row>
    <row r="16" spans="2:18" ht="31.05" customHeight="1">
      <c r="B16" s="452" t="s">
        <v>114</v>
      </c>
      <c r="C16" s="452"/>
      <c r="D16" s="452"/>
      <c r="E16" s="452"/>
      <c r="F16" s="452"/>
      <c r="G16" s="452"/>
      <c r="H16" s="452"/>
      <c r="I16" s="452"/>
      <c r="J16" s="452" t="s">
        <v>33</v>
      </c>
      <c r="K16" s="452"/>
      <c r="L16" s="452"/>
      <c r="M16" s="452"/>
      <c r="N16" s="452"/>
      <c r="O16" s="452"/>
      <c r="P16" s="35"/>
      <c r="Q16" s="35"/>
    </row>
    <row r="17" spans="2:22" ht="343.35" customHeight="1"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453"/>
      <c r="P17" s="220"/>
      <c r="Q17" s="220"/>
    </row>
    <row r="18" spans="2:22" ht="49.35" customHeight="1">
      <c r="B18" s="447" t="s">
        <v>34</v>
      </c>
      <c r="C18" s="435" t="s">
        <v>35</v>
      </c>
      <c r="D18" s="435" t="s">
        <v>36</v>
      </c>
      <c r="E18" s="435" t="s">
        <v>37</v>
      </c>
      <c r="F18" s="435"/>
      <c r="G18" s="436" t="s">
        <v>38</v>
      </c>
      <c r="H18" s="435" t="s">
        <v>39</v>
      </c>
      <c r="I18" s="435"/>
      <c r="J18" s="435" t="s">
        <v>40</v>
      </c>
      <c r="K18" s="435"/>
      <c r="L18" s="435" t="s">
        <v>41</v>
      </c>
      <c r="M18" s="435" t="s">
        <v>42</v>
      </c>
      <c r="N18" s="435"/>
      <c r="O18" s="435" t="s">
        <v>685</v>
      </c>
      <c r="P18" s="61"/>
      <c r="Q18" s="61"/>
    </row>
    <row r="19" spans="2:22" ht="39.75" customHeight="1">
      <c r="B19" s="447"/>
      <c r="C19" s="435"/>
      <c r="D19" s="435"/>
      <c r="E19" s="217" t="s">
        <v>44</v>
      </c>
      <c r="F19" s="217" t="s">
        <v>45</v>
      </c>
      <c r="G19" s="436"/>
      <c r="H19" s="436"/>
      <c r="I19" s="435"/>
      <c r="J19" s="435"/>
      <c r="K19" s="435"/>
      <c r="L19" s="435"/>
      <c r="M19" s="435"/>
      <c r="N19" s="435"/>
      <c r="O19" s="435"/>
      <c r="P19" s="61"/>
      <c r="Q19" s="61"/>
    </row>
    <row r="20" spans="2:22" ht="39.75" customHeight="1">
      <c r="B20" s="443" t="s">
        <v>672</v>
      </c>
      <c r="C20" s="444"/>
      <c r="D20" s="444"/>
      <c r="E20" s="444"/>
      <c r="F20" s="444"/>
      <c r="G20" s="444"/>
      <c r="H20" s="444"/>
      <c r="I20" s="444"/>
      <c r="J20" s="444"/>
      <c r="K20" s="444"/>
      <c r="L20" s="444"/>
      <c r="M20" s="444"/>
      <c r="N20" s="444"/>
      <c r="O20" s="445"/>
      <c r="P20" s="61"/>
      <c r="Q20" s="61"/>
    </row>
    <row r="21" spans="2:22" ht="22.95" customHeight="1">
      <c r="B21" s="441" t="s">
        <v>15</v>
      </c>
      <c r="C21" s="480">
        <v>45</v>
      </c>
      <c r="D21" s="480">
        <v>67.5</v>
      </c>
      <c r="E21" s="480">
        <v>8</v>
      </c>
      <c r="F21" s="480">
        <v>150</v>
      </c>
      <c r="G21" s="441" t="s">
        <v>48</v>
      </c>
      <c r="H21" s="446">
        <v>9.7000000000000003E-2</v>
      </c>
      <c r="I21" s="446"/>
      <c r="J21" s="446">
        <v>9.7000000000000003E-2</v>
      </c>
      <c r="K21" s="446"/>
      <c r="L21" s="480" t="s">
        <v>691</v>
      </c>
      <c r="M21" s="479">
        <v>5.0999999999999997E-2</v>
      </c>
      <c r="N21" s="479"/>
      <c r="O21" s="482" t="s">
        <v>684</v>
      </c>
      <c r="P21" s="62"/>
      <c r="Q21" s="62"/>
    </row>
    <row r="22" spans="2:22" ht="17.55" customHeight="1">
      <c r="B22" s="490"/>
      <c r="C22" s="480">
        <v>45</v>
      </c>
      <c r="D22" s="480">
        <v>67.5</v>
      </c>
      <c r="E22" s="480">
        <v>8</v>
      </c>
      <c r="F22" s="480">
        <v>80</v>
      </c>
      <c r="G22" s="490"/>
      <c r="H22" s="446"/>
      <c r="I22" s="446"/>
      <c r="J22" s="446"/>
      <c r="K22" s="446"/>
      <c r="L22" s="480"/>
      <c r="M22" s="479">
        <v>1.6E-2</v>
      </c>
      <c r="N22" s="479"/>
      <c r="O22" s="482" t="s">
        <v>49</v>
      </c>
      <c r="P22" s="62"/>
      <c r="Q22" s="62"/>
    </row>
    <row r="23" spans="2:22" ht="12" customHeight="1">
      <c r="B23" s="442"/>
      <c r="C23" s="480">
        <v>49</v>
      </c>
      <c r="D23" s="480">
        <v>73.5</v>
      </c>
      <c r="E23" s="480"/>
      <c r="F23" s="480"/>
      <c r="G23" s="442"/>
      <c r="H23" s="480"/>
      <c r="I23" s="446"/>
      <c r="J23" s="446"/>
      <c r="K23" s="446"/>
      <c r="L23" s="480"/>
      <c r="M23" s="482"/>
      <c r="N23" s="479"/>
      <c r="O23" s="482"/>
      <c r="P23" s="62"/>
      <c r="Q23" s="62"/>
    </row>
    <row r="24" spans="2:22" ht="39.75" customHeight="1">
      <c r="B24" s="443" t="s">
        <v>673</v>
      </c>
      <c r="C24" s="444"/>
      <c r="D24" s="444"/>
      <c r="E24" s="444"/>
      <c r="F24" s="444"/>
      <c r="G24" s="444"/>
      <c r="H24" s="444"/>
      <c r="I24" s="444"/>
      <c r="J24" s="444"/>
      <c r="K24" s="444"/>
      <c r="L24" s="444"/>
      <c r="M24" s="444"/>
      <c r="N24" s="444"/>
      <c r="O24" s="445"/>
      <c r="P24" s="61"/>
      <c r="Q24" s="61"/>
    </row>
    <row r="25" spans="2:22" ht="22.95" customHeight="1">
      <c r="B25" s="441" t="s">
        <v>15</v>
      </c>
      <c r="C25" s="480">
        <v>45</v>
      </c>
      <c r="D25" s="480">
        <v>67.5</v>
      </c>
      <c r="E25" s="480">
        <v>8</v>
      </c>
      <c r="F25" s="480">
        <v>120</v>
      </c>
      <c r="G25" s="441" t="s">
        <v>48</v>
      </c>
      <c r="H25" s="479">
        <v>9.4E-2</v>
      </c>
      <c r="I25" s="479"/>
      <c r="J25" s="479">
        <v>9.4E-2</v>
      </c>
      <c r="K25" s="479"/>
      <c r="L25" s="482" t="s">
        <v>674</v>
      </c>
      <c r="M25" s="479">
        <v>5.0999999999999997E-2</v>
      </c>
      <c r="N25" s="479"/>
      <c r="O25" s="482" t="s">
        <v>684</v>
      </c>
      <c r="P25" s="62"/>
      <c r="Q25" s="62"/>
    </row>
    <row r="26" spans="2:22" ht="17.55" customHeight="1">
      <c r="B26" s="490"/>
      <c r="C26" s="480">
        <v>45</v>
      </c>
      <c r="D26" s="480">
        <v>67.5</v>
      </c>
      <c r="E26" s="480">
        <v>8</v>
      </c>
      <c r="F26" s="480">
        <v>80</v>
      </c>
      <c r="G26" s="490"/>
      <c r="H26" s="479"/>
      <c r="I26" s="479"/>
      <c r="J26" s="479"/>
      <c r="K26" s="479"/>
      <c r="L26" s="482"/>
      <c r="M26" s="479">
        <v>1.6E-2</v>
      </c>
      <c r="N26" s="479"/>
      <c r="O26" s="482" t="s">
        <v>49</v>
      </c>
      <c r="P26" s="62"/>
      <c r="Q26" s="62"/>
    </row>
    <row r="27" spans="2:22" ht="12" customHeight="1">
      <c r="B27" s="442"/>
      <c r="C27" s="480">
        <v>49</v>
      </c>
      <c r="D27" s="480">
        <v>73.5</v>
      </c>
      <c r="E27" s="480"/>
      <c r="F27" s="480"/>
      <c r="G27" s="442"/>
      <c r="H27" s="482"/>
      <c r="I27" s="479"/>
      <c r="J27" s="479"/>
      <c r="K27" s="479"/>
      <c r="L27" s="482"/>
      <c r="M27" s="482"/>
      <c r="N27" s="479"/>
      <c r="O27" s="482"/>
      <c r="P27" s="62"/>
      <c r="Q27" s="62"/>
    </row>
    <row r="28" spans="2:22" ht="26.4" customHeight="1">
      <c r="B28" s="38"/>
      <c r="C28" s="62"/>
      <c r="D28" s="62"/>
      <c r="E28" s="62"/>
      <c r="F28" s="62"/>
      <c r="G28" s="62"/>
      <c r="H28" s="62"/>
      <c r="I28" s="38"/>
      <c r="J28" s="38"/>
      <c r="K28" s="38"/>
      <c r="L28" s="62"/>
      <c r="M28" s="62"/>
      <c r="N28" s="38"/>
      <c r="O28" s="62"/>
      <c r="P28" s="62"/>
      <c r="Q28" s="62"/>
    </row>
    <row r="29" spans="2:22" ht="30.15" customHeight="1">
      <c r="B29" s="483" t="s">
        <v>50</v>
      </c>
      <c r="C29" s="462" t="s">
        <v>51</v>
      </c>
      <c r="D29" s="462"/>
      <c r="E29" s="464" t="s">
        <v>52</v>
      </c>
      <c r="F29" s="464" t="s">
        <v>539</v>
      </c>
      <c r="G29" s="481" t="s">
        <v>54</v>
      </c>
      <c r="H29" s="481"/>
      <c r="I29" s="481"/>
      <c r="J29" s="481"/>
      <c r="K29" s="481"/>
      <c r="L29" s="481"/>
      <c r="M29" s="481"/>
      <c r="N29" s="481"/>
      <c r="O29" s="458" t="s">
        <v>434</v>
      </c>
      <c r="P29" s="481" t="s">
        <v>459</v>
      </c>
      <c r="Q29" s="519"/>
      <c r="T29" s="74"/>
      <c r="V29"/>
    </row>
    <row r="30" spans="2:22" ht="15.6" customHeight="1">
      <c r="B30" s="483"/>
      <c r="C30" s="462"/>
      <c r="D30" s="462"/>
      <c r="E30" s="464"/>
      <c r="F30" s="464"/>
      <c r="G30" s="458" t="s">
        <v>56</v>
      </c>
      <c r="H30" s="458"/>
      <c r="I30" s="458"/>
      <c r="J30" s="458"/>
      <c r="K30" s="458" t="s">
        <v>57</v>
      </c>
      <c r="L30" s="458"/>
      <c r="M30" s="458"/>
      <c r="N30" s="458"/>
      <c r="O30" s="456"/>
      <c r="P30" s="481"/>
      <c r="Q30" s="519"/>
      <c r="T30" s="74"/>
      <c r="V30"/>
    </row>
    <row r="31" spans="2:22" ht="16.2">
      <c r="B31" s="483"/>
      <c r="C31" s="462"/>
      <c r="D31" s="462"/>
      <c r="E31" s="464"/>
      <c r="F31" s="464"/>
      <c r="G31" s="128" t="s">
        <v>58</v>
      </c>
      <c r="H31" s="129" t="s">
        <v>59</v>
      </c>
      <c r="I31" s="129" t="s">
        <v>60</v>
      </c>
      <c r="J31" s="130" t="s">
        <v>61</v>
      </c>
      <c r="K31" s="128" t="s">
        <v>62</v>
      </c>
      <c r="L31" s="129" t="s">
        <v>63</v>
      </c>
      <c r="M31" s="129" t="s">
        <v>64</v>
      </c>
      <c r="N31" s="130" t="s">
        <v>65</v>
      </c>
      <c r="O31" s="457"/>
      <c r="P31" s="481"/>
      <c r="Q31" s="519"/>
      <c r="T31" s="84"/>
      <c r="U31" s="84"/>
      <c r="V31"/>
    </row>
    <row r="32" spans="2:22" ht="18">
      <c r="B32" s="221" t="s">
        <v>114</v>
      </c>
      <c r="C32" s="222"/>
      <c r="D32" s="222"/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3"/>
      <c r="Q32" s="68"/>
      <c r="T32" s="85"/>
      <c r="U32" s="85"/>
      <c r="V32"/>
    </row>
    <row r="33" spans="1:24" ht="18">
      <c r="B33" s="224"/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6"/>
      <c r="Q33" s="68"/>
      <c r="T33" s="85"/>
      <c r="U33" s="85"/>
      <c r="V33"/>
    </row>
    <row r="34" spans="1:24" ht="22.8" customHeight="1" thickBot="1">
      <c r="B34" s="238" t="s">
        <v>80</v>
      </c>
      <c r="C34" s="239"/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40"/>
      <c r="Q34" s="68"/>
      <c r="T34" s="85"/>
      <c r="U34" s="85"/>
      <c r="V34"/>
    </row>
    <row r="35" spans="1:24" ht="37.200000000000003" customHeight="1">
      <c r="A35" s="429" t="s">
        <v>701</v>
      </c>
      <c r="B35" s="486" t="s">
        <v>492</v>
      </c>
      <c r="C35" s="487"/>
      <c r="D35" s="260"/>
      <c r="E35" s="466" t="s">
        <v>526</v>
      </c>
      <c r="F35" s="466"/>
      <c r="G35" s="260"/>
      <c r="H35" s="260"/>
      <c r="I35" s="260"/>
      <c r="J35" s="260"/>
      <c r="K35" s="260"/>
      <c r="L35" s="260"/>
      <c r="M35" s="260"/>
      <c r="N35" s="260"/>
      <c r="O35" s="289"/>
      <c r="P35" s="290"/>
      <c r="Q35" s="132"/>
      <c r="R35" s="88"/>
      <c r="S35" s="91"/>
      <c r="T35" s="91"/>
      <c r="U35"/>
      <c r="V35"/>
      <c r="W35" s="2"/>
      <c r="X35" s="2"/>
    </row>
    <row r="36" spans="1:24" ht="24" customHeight="1">
      <c r="A36" s="430"/>
      <c r="B36" s="262" t="s">
        <v>382</v>
      </c>
      <c r="C36" s="179" t="s">
        <v>116</v>
      </c>
      <c r="D36" s="183"/>
      <c r="E36" s="243">
        <v>299.24</v>
      </c>
      <c r="F36" s="206">
        <f>E36*1.22</f>
        <v>365.07280000000003</v>
      </c>
      <c r="G36" s="179"/>
      <c r="H36" s="182"/>
      <c r="I36" s="182" t="s">
        <v>86</v>
      </c>
      <c r="J36" s="183" t="s">
        <v>86</v>
      </c>
      <c r="K36" s="179" t="s">
        <v>74</v>
      </c>
      <c r="L36" s="182"/>
      <c r="M36" s="182"/>
      <c r="N36" s="183" t="s">
        <v>74</v>
      </c>
      <c r="O36" s="357" t="s">
        <v>435</v>
      </c>
      <c r="P36" s="520"/>
      <c r="Q36" s="68"/>
      <c r="T36" s="85"/>
      <c r="U36" s="85"/>
      <c r="V36"/>
    </row>
    <row r="37" spans="1:24" ht="24" customHeight="1">
      <c r="A37" s="430"/>
      <c r="B37" s="262" t="s">
        <v>117</v>
      </c>
      <c r="C37" s="179" t="s">
        <v>118</v>
      </c>
      <c r="D37" s="183"/>
      <c r="E37" s="243">
        <v>359.09</v>
      </c>
      <c r="F37" s="206">
        <f t="shared" ref="F37:F44" si="0">E37*1.22</f>
        <v>438.08979999999997</v>
      </c>
      <c r="G37" s="179"/>
      <c r="H37" s="182"/>
      <c r="I37" s="182" t="s">
        <v>86</v>
      </c>
      <c r="J37" s="183" t="s">
        <v>86</v>
      </c>
      <c r="K37" s="179" t="s">
        <v>87</v>
      </c>
      <c r="L37" s="182"/>
      <c r="M37" s="182"/>
      <c r="N37" s="183" t="s">
        <v>87</v>
      </c>
      <c r="O37" s="134" t="s">
        <v>435</v>
      </c>
      <c r="P37" s="520"/>
      <c r="Q37" s="68"/>
      <c r="T37" s="85"/>
      <c r="U37" s="85"/>
      <c r="V37"/>
    </row>
    <row r="38" spans="1:24" ht="24" customHeight="1">
      <c r="A38" s="430"/>
      <c r="B38" s="262" t="s">
        <v>120</v>
      </c>
      <c r="C38" s="179" t="s">
        <v>118</v>
      </c>
      <c r="D38" s="183"/>
      <c r="E38" s="243">
        <v>359.09</v>
      </c>
      <c r="F38" s="206">
        <f t="shared" si="0"/>
        <v>438.08979999999997</v>
      </c>
      <c r="G38" s="179"/>
      <c r="H38" s="182"/>
      <c r="I38" s="182" t="s">
        <v>87</v>
      </c>
      <c r="J38" s="183" t="s">
        <v>87</v>
      </c>
      <c r="K38" s="179" t="s">
        <v>74</v>
      </c>
      <c r="L38" s="182"/>
      <c r="M38" s="182"/>
      <c r="N38" s="183" t="s">
        <v>74</v>
      </c>
      <c r="O38" s="134" t="s">
        <v>435</v>
      </c>
      <c r="P38" s="520"/>
      <c r="Q38" s="68"/>
      <c r="T38" s="85"/>
      <c r="U38" s="85"/>
      <c r="V38"/>
    </row>
    <row r="39" spans="1:24" ht="24" customHeight="1">
      <c r="A39" s="430"/>
      <c r="B39" s="262" t="s">
        <v>383</v>
      </c>
      <c r="C39" s="179" t="s">
        <v>121</v>
      </c>
      <c r="D39" s="183"/>
      <c r="E39" s="243">
        <v>385.3</v>
      </c>
      <c r="F39" s="206">
        <f t="shared" si="0"/>
        <v>470.06600000000003</v>
      </c>
      <c r="G39" s="179"/>
      <c r="H39" s="182"/>
      <c r="I39" s="182" t="s">
        <v>86</v>
      </c>
      <c r="J39" s="183" t="s">
        <v>86</v>
      </c>
      <c r="K39" s="179" t="s">
        <v>74</v>
      </c>
      <c r="L39" s="182"/>
      <c r="M39" s="182"/>
      <c r="N39" s="183" t="s">
        <v>74</v>
      </c>
      <c r="O39" s="134" t="s">
        <v>435</v>
      </c>
      <c r="P39" s="520"/>
      <c r="Q39" s="68"/>
      <c r="T39" s="85"/>
      <c r="U39" s="85"/>
      <c r="V39"/>
    </row>
    <row r="40" spans="1:24" ht="24" customHeight="1">
      <c r="A40" s="430"/>
      <c r="B40" s="262" t="s">
        <v>384</v>
      </c>
      <c r="C40" s="179" t="s">
        <v>122</v>
      </c>
      <c r="D40" s="183"/>
      <c r="E40" s="243">
        <v>491.52</v>
      </c>
      <c r="F40" s="206">
        <f t="shared" si="0"/>
        <v>599.65440000000001</v>
      </c>
      <c r="G40" s="179"/>
      <c r="H40" s="182"/>
      <c r="I40" s="182" t="s">
        <v>86</v>
      </c>
      <c r="J40" s="183" t="s">
        <v>86</v>
      </c>
      <c r="K40" s="179" t="s">
        <v>74</v>
      </c>
      <c r="L40" s="182"/>
      <c r="M40" s="182"/>
      <c r="N40" s="183" t="s">
        <v>74</v>
      </c>
      <c r="O40" s="134" t="s">
        <v>435</v>
      </c>
      <c r="P40" s="520"/>
      <c r="Q40" s="68"/>
      <c r="T40" s="85"/>
      <c r="U40" s="85"/>
      <c r="V40"/>
    </row>
    <row r="41" spans="1:24" ht="24" customHeight="1">
      <c r="A41" s="430"/>
      <c r="B41" s="262" t="s">
        <v>123</v>
      </c>
      <c r="C41" s="179" t="s">
        <v>124</v>
      </c>
      <c r="D41" s="183"/>
      <c r="E41" s="243">
        <v>576.79</v>
      </c>
      <c r="F41" s="206">
        <f t="shared" si="0"/>
        <v>703.68379999999991</v>
      </c>
      <c r="G41" s="179"/>
      <c r="H41" s="182"/>
      <c r="I41" s="182" t="s">
        <v>86</v>
      </c>
      <c r="J41" s="183" t="s">
        <v>86</v>
      </c>
      <c r="K41" s="179" t="s">
        <v>87</v>
      </c>
      <c r="L41" s="182"/>
      <c r="M41" s="182"/>
      <c r="N41" s="183" t="s">
        <v>87</v>
      </c>
      <c r="O41" s="134" t="s">
        <v>435</v>
      </c>
      <c r="P41" s="520"/>
      <c r="Q41" s="68"/>
      <c r="T41" s="85"/>
      <c r="U41" s="85"/>
      <c r="V41"/>
    </row>
    <row r="42" spans="1:24" ht="24" customHeight="1">
      <c r="A42" s="430"/>
      <c r="B42" s="262" t="s">
        <v>385</v>
      </c>
      <c r="C42" s="179" t="s">
        <v>125</v>
      </c>
      <c r="D42" s="183"/>
      <c r="E42" s="243">
        <v>611.12</v>
      </c>
      <c r="F42" s="206">
        <f t="shared" si="0"/>
        <v>745.56640000000004</v>
      </c>
      <c r="G42" s="179"/>
      <c r="H42" s="182"/>
      <c r="I42" s="182" t="s">
        <v>86</v>
      </c>
      <c r="J42" s="183" t="s">
        <v>86</v>
      </c>
      <c r="K42" s="179" t="s">
        <v>126</v>
      </c>
      <c r="L42" s="182"/>
      <c r="M42" s="182"/>
      <c r="N42" s="183" t="s">
        <v>126</v>
      </c>
      <c r="O42" s="134" t="s">
        <v>435</v>
      </c>
      <c r="P42" s="520"/>
      <c r="Q42" s="68"/>
      <c r="T42" s="85"/>
      <c r="U42" s="85"/>
      <c r="V42"/>
    </row>
    <row r="43" spans="1:24" ht="24" customHeight="1">
      <c r="A43" s="430"/>
      <c r="B43" s="262" t="s">
        <v>386</v>
      </c>
      <c r="C43" s="179" t="s">
        <v>127</v>
      </c>
      <c r="D43" s="183"/>
      <c r="E43" s="243">
        <v>730.5</v>
      </c>
      <c r="F43" s="206">
        <f t="shared" si="0"/>
        <v>891.21</v>
      </c>
      <c r="G43" s="179"/>
      <c r="H43" s="182"/>
      <c r="I43" s="182" t="s">
        <v>86</v>
      </c>
      <c r="J43" s="183" t="s">
        <v>86</v>
      </c>
      <c r="K43" s="179" t="s">
        <v>126</v>
      </c>
      <c r="L43" s="182"/>
      <c r="M43" s="182"/>
      <c r="N43" s="183" t="s">
        <v>126</v>
      </c>
      <c r="O43" s="134" t="s">
        <v>435</v>
      </c>
      <c r="P43" s="520"/>
      <c r="Q43" s="74"/>
      <c r="T43" s="85"/>
      <c r="U43" s="85"/>
      <c r="V43"/>
    </row>
    <row r="44" spans="1:24" ht="24" customHeight="1" thickBot="1">
      <c r="A44" s="431"/>
      <c r="B44" s="262" t="s">
        <v>388</v>
      </c>
      <c r="C44" s="179" t="s">
        <v>129</v>
      </c>
      <c r="D44" s="183"/>
      <c r="E44" s="243">
        <v>924.46</v>
      </c>
      <c r="F44" s="206">
        <f t="shared" si="0"/>
        <v>1127.8412000000001</v>
      </c>
      <c r="G44" s="179"/>
      <c r="H44" s="182"/>
      <c r="I44" s="182" t="s">
        <v>86</v>
      </c>
      <c r="J44" s="183" t="s">
        <v>86</v>
      </c>
      <c r="K44" s="179" t="s">
        <v>126</v>
      </c>
      <c r="L44" s="182"/>
      <c r="M44" s="182"/>
      <c r="N44" s="183" t="s">
        <v>126</v>
      </c>
      <c r="O44" s="134" t="s">
        <v>435</v>
      </c>
      <c r="P44" s="520"/>
      <c r="Q44" s="74"/>
      <c r="T44" s="85"/>
      <c r="U44" s="85"/>
      <c r="V44"/>
    </row>
    <row r="45" spans="1:24" ht="24" customHeight="1">
      <c r="A45" s="432" t="s">
        <v>700</v>
      </c>
      <c r="B45" s="488" t="s">
        <v>492</v>
      </c>
      <c r="C45" s="489"/>
      <c r="D45" s="218"/>
      <c r="E45" s="518" t="s">
        <v>526</v>
      </c>
      <c r="F45" s="518"/>
      <c r="G45" s="218"/>
      <c r="H45" s="218"/>
      <c r="I45" s="218"/>
      <c r="J45" s="218"/>
      <c r="K45" s="218"/>
      <c r="L45" s="218"/>
      <c r="M45" s="218"/>
      <c r="N45" s="218"/>
      <c r="O45" s="232"/>
      <c r="P45" s="336"/>
      <c r="Q45" s="68"/>
      <c r="T45" s="85"/>
      <c r="U45" s="85"/>
      <c r="V45"/>
    </row>
    <row r="46" spans="1:24" ht="24" customHeight="1">
      <c r="A46" s="433"/>
      <c r="B46" s="262" t="s">
        <v>560</v>
      </c>
      <c r="C46" s="179" t="s">
        <v>116</v>
      </c>
      <c r="D46" s="183"/>
      <c r="E46" s="243">
        <v>277.13</v>
      </c>
      <c r="F46" s="206">
        <f>E46*1.22</f>
        <v>338.09859999999998</v>
      </c>
      <c r="G46" s="179"/>
      <c r="H46" s="182"/>
      <c r="I46" s="182" t="s">
        <v>86</v>
      </c>
      <c r="J46" s="183" t="s">
        <v>86</v>
      </c>
      <c r="K46" s="179" t="s">
        <v>74</v>
      </c>
      <c r="L46" s="182"/>
      <c r="M46" s="182"/>
      <c r="N46" s="183" t="s">
        <v>74</v>
      </c>
      <c r="O46" s="192"/>
      <c r="P46" s="333" t="s">
        <v>460</v>
      </c>
      <c r="Q46" s="68"/>
      <c r="T46" s="85"/>
      <c r="U46" s="85"/>
      <c r="V46"/>
    </row>
    <row r="47" spans="1:24" ht="24" customHeight="1">
      <c r="A47" s="433"/>
      <c r="B47" s="262" t="s">
        <v>562</v>
      </c>
      <c r="C47" s="179" t="s">
        <v>121</v>
      </c>
      <c r="D47" s="183"/>
      <c r="E47" s="243">
        <v>348.04</v>
      </c>
      <c r="F47" s="206">
        <f t="shared" ref="F47:F53" si="1">E47*1.22</f>
        <v>424.60880000000003</v>
      </c>
      <c r="G47" s="179"/>
      <c r="H47" s="182"/>
      <c r="I47" s="182" t="s">
        <v>86</v>
      </c>
      <c r="J47" s="183" t="s">
        <v>86</v>
      </c>
      <c r="K47" s="179" t="s">
        <v>74</v>
      </c>
      <c r="L47" s="182"/>
      <c r="M47" s="182"/>
      <c r="N47" s="183" t="s">
        <v>74</v>
      </c>
      <c r="O47" s="192"/>
      <c r="P47" s="264" t="s">
        <v>460</v>
      </c>
      <c r="Q47" s="68"/>
      <c r="T47" s="85"/>
      <c r="U47" s="85"/>
      <c r="V47"/>
    </row>
    <row r="48" spans="1:24" ht="24" customHeight="1">
      <c r="A48" s="433"/>
      <c r="B48" s="262" t="s">
        <v>653</v>
      </c>
      <c r="C48" s="179" t="s">
        <v>121</v>
      </c>
      <c r="D48" s="183"/>
      <c r="E48" s="243">
        <v>348.04</v>
      </c>
      <c r="F48" s="206">
        <f t="shared" ref="F48" si="2">E48*1.22</f>
        <v>424.60880000000003</v>
      </c>
      <c r="G48" s="179"/>
      <c r="H48" s="182"/>
      <c r="I48" s="182" t="s">
        <v>332</v>
      </c>
      <c r="J48" s="182" t="s">
        <v>332</v>
      </c>
      <c r="K48" s="179" t="s">
        <v>628</v>
      </c>
      <c r="L48" s="182"/>
      <c r="M48" s="182"/>
      <c r="N48" s="182" t="s">
        <v>332</v>
      </c>
      <c r="O48" s="192"/>
      <c r="P48" s="279"/>
      <c r="Q48" s="68"/>
      <c r="T48" s="85"/>
      <c r="U48" s="85"/>
      <c r="V48"/>
    </row>
    <row r="49" spans="1:22" ht="24" customHeight="1">
      <c r="A49" s="433"/>
      <c r="B49" s="262" t="s">
        <v>563</v>
      </c>
      <c r="C49" s="179" t="s">
        <v>122</v>
      </c>
      <c r="D49" s="183"/>
      <c r="E49" s="243">
        <v>418.94</v>
      </c>
      <c r="F49" s="206">
        <f t="shared" si="1"/>
        <v>511.10679999999996</v>
      </c>
      <c r="G49" s="179"/>
      <c r="H49" s="182"/>
      <c r="I49" s="182" t="s">
        <v>86</v>
      </c>
      <c r="J49" s="183" t="s">
        <v>86</v>
      </c>
      <c r="K49" s="179" t="s">
        <v>74</v>
      </c>
      <c r="L49" s="182"/>
      <c r="M49" s="182"/>
      <c r="N49" s="183" t="s">
        <v>74</v>
      </c>
      <c r="O49" s="233">
        <v>46138</v>
      </c>
      <c r="P49" s="264" t="s">
        <v>460</v>
      </c>
      <c r="Q49" s="68"/>
      <c r="T49" s="85"/>
      <c r="U49" s="85"/>
      <c r="V49"/>
    </row>
    <row r="50" spans="1:22" ht="24" customHeight="1">
      <c r="A50" s="433"/>
      <c r="B50" s="262" t="s">
        <v>564</v>
      </c>
      <c r="C50" s="179" t="s">
        <v>125</v>
      </c>
      <c r="D50" s="183"/>
      <c r="E50" s="243">
        <v>489.85</v>
      </c>
      <c r="F50" s="206">
        <f t="shared" si="1"/>
        <v>597.61699999999996</v>
      </c>
      <c r="G50" s="179"/>
      <c r="H50" s="182"/>
      <c r="I50" s="182" t="s">
        <v>86</v>
      </c>
      <c r="J50" s="183" t="s">
        <v>86</v>
      </c>
      <c r="K50" s="179" t="s">
        <v>126</v>
      </c>
      <c r="L50" s="182"/>
      <c r="M50" s="182"/>
      <c r="N50" s="183" t="s">
        <v>126</v>
      </c>
      <c r="O50" s="192"/>
      <c r="P50" s="292"/>
      <c r="Q50" s="68"/>
      <c r="T50" s="85"/>
      <c r="U50" s="85"/>
      <c r="V50"/>
    </row>
    <row r="51" spans="1:22" ht="24" customHeight="1">
      <c r="A51" s="433"/>
      <c r="B51" s="262" t="s">
        <v>565</v>
      </c>
      <c r="C51" s="179" t="s">
        <v>127</v>
      </c>
      <c r="D51" s="183"/>
      <c r="E51" s="243">
        <v>560.76</v>
      </c>
      <c r="F51" s="206">
        <f t="shared" si="1"/>
        <v>684.12720000000002</v>
      </c>
      <c r="G51" s="179"/>
      <c r="H51" s="182"/>
      <c r="I51" s="182" t="s">
        <v>86</v>
      </c>
      <c r="J51" s="183" t="s">
        <v>86</v>
      </c>
      <c r="K51" s="179" t="s">
        <v>126</v>
      </c>
      <c r="L51" s="182"/>
      <c r="M51" s="182"/>
      <c r="N51" s="183" t="s">
        <v>126</v>
      </c>
      <c r="O51" s="192"/>
      <c r="P51" s="264" t="s">
        <v>460</v>
      </c>
      <c r="Q51" s="68"/>
      <c r="T51" s="85"/>
      <c r="U51" s="85"/>
      <c r="V51"/>
    </row>
    <row r="52" spans="1:22" ht="24" customHeight="1">
      <c r="A52" s="433"/>
      <c r="B52" s="262" t="s">
        <v>566</v>
      </c>
      <c r="C52" s="179" t="s">
        <v>128</v>
      </c>
      <c r="D52" s="183"/>
      <c r="E52" s="243">
        <v>631.59</v>
      </c>
      <c r="F52" s="206">
        <f t="shared" si="1"/>
        <v>770.53980000000001</v>
      </c>
      <c r="G52" s="179"/>
      <c r="H52" s="182"/>
      <c r="I52" s="182" t="s">
        <v>86</v>
      </c>
      <c r="J52" s="183" t="s">
        <v>86</v>
      </c>
      <c r="K52" s="179" t="s">
        <v>126</v>
      </c>
      <c r="L52" s="182"/>
      <c r="M52" s="182"/>
      <c r="N52" s="183" t="s">
        <v>126</v>
      </c>
      <c r="O52" s="193"/>
      <c r="P52" s="319"/>
      <c r="Q52" s="68"/>
      <c r="T52" s="85"/>
      <c r="U52" s="85"/>
      <c r="V52"/>
    </row>
    <row r="53" spans="1:22" ht="24" customHeight="1">
      <c r="A53" s="433"/>
      <c r="B53" s="262" t="s">
        <v>567</v>
      </c>
      <c r="C53" s="179" t="s">
        <v>129</v>
      </c>
      <c r="D53" s="183"/>
      <c r="E53" s="243">
        <v>702.58</v>
      </c>
      <c r="F53" s="206">
        <f t="shared" si="1"/>
        <v>857.14760000000001</v>
      </c>
      <c r="G53" s="179"/>
      <c r="H53" s="182"/>
      <c r="I53" s="182" t="s">
        <v>86</v>
      </c>
      <c r="J53" s="183" t="s">
        <v>86</v>
      </c>
      <c r="K53" s="179" t="s">
        <v>126</v>
      </c>
      <c r="L53" s="182"/>
      <c r="M53" s="182"/>
      <c r="N53" s="183" t="s">
        <v>126</v>
      </c>
      <c r="O53" s="192"/>
      <c r="P53" s="292"/>
      <c r="Q53" s="68"/>
      <c r="T53" s="85"/>
      <c r="U53" s="85"/>
      <c r="V53"/>
    </row>
    <row r="54" spans="1:22" ht="24" customHeight="1">
      <c r="A54" s="433"/>
      <c r="B54" s="488" t="s">
        <v>493</v>
      </c>
      <c r="C54" s="489"/>
      <c r="D54" s="218"/>
      <c r="E54" s="518" t="s">
        <v>526</v>
      </c>
      <c r="F54" s="518"/>
      <c r="G54" s="218"/>
      <c r="H54" s="218"/>
      <c r="I54" s="218"/>
      <c r="J54" s="218"/>
      <c r="K54" s="218"/>
      <c r="L54" s="218"/>
      <c r="M54" s="218"/>
      <c r="N54" s="218"/>
      <c r="O54" s="312"/>
      <c r="P54" s="309"/>
      <c r="Q54" s="68"/>
      <c r="T54" s="85"/>
      <c r="U54" s="85"/>
      <c r="V54"/>
    </row>
    <row r="55" spans="1:22" ht="24" customHeight="1" thickBot="1">
      <c r="A55" s="434"/>
      <c r="B55" s="311" t="s">
        <v>561</v>
      </c>
      <c r="C55" s="266" t="s">
        <v>656</v>
      </c>
      <c r="D55" s="267"/>
      <c r="E55" s="268">
        <v>348.04</v>
      </c>
      <c r="F55" s="268">
        <f>E55*1.22</f>
        <v>424.60880000000003</v>
      </c>
      <c r="G55" s="266"/>
      <c r="H55" s="269"/>
      <c r="I55" s="269" t="s">
        <v>90</v>
      </c>
      <c r="J55" s="267" t="s">
        <v>90</v>
      </c>
      <c r="K55" s="269" t="s">
        <v>87</v>
      </c>
      <c r="L55" s="269"/>
      <c r="M55" s="269"/>
      <c r="N55" s="269" t="s">
        <v>87</v>
      </c>
      <c r="O55" s="303"/>
      <c r="P55" s="331"/>
      <c r="Q55" s="68"/>
      <c r="T55" s="85"/>
      <c r="U55" s="85"/>
      <c r="V55"/>
    </row>
    <row r="56" spans="1:22" ht="24" customHeight="1">
      <c r="B56" s="182"/>
      <c r="C56" s="182"/>
      <c r="D56" s="182"/>
      <c r="E56" s="198"/>
      <c r="F56" s="198"/>
      <c r="G56" s="182"/>
      <c r="H56" s="182"/>
      <c r="I56" s="182"/>
      <c r="J56" s="182"/>
      <c r="K56" s="182"/>
      <c r="L56" s="182"/>
      <c r="M56" s="182"/>
      <c r="N56" s="182"/>
      <c r="O56" s="304"/>
      <c r="P56" s="305"/>
      <c r="Q56" s="68"/>
      <c r="T56" s="85"/>
      <c r="U56" s="85"/>
      <c r="V56"/>
    </row>
    <row r="57" spans="1:22" ht="24" customHeight="1">
      <c r="B57" s="182"/>
      <c r="C57" s="182"/>
      <c r="D57" s="182"/>
      <c r="E57" s="198"/>
      <c r="F57" s="198"/>
      <c r="G57" s="182"/>
      <c r="H57" s="182"/>
      <c r="I57" s="182"/>
      <c r="J57" s="182"/>
      <c r="K57" s="182"/>
      <c r="L57" s="182"/>
      <c r="M57" s="182"/>
      <c r="N57" s="182"/>
      <c r="O57" s="304"/>
      <c r="P57" s="305"/>
      <c r="Q57" s="68"/>
      <c r="T57" s="85"/>
      <c r="U57" s="85"/>
      <c r="V57"/>
    </row>
    <row r="58" spans="1:22" ht="24" customHeight="1">
      <c r="B58" s="182"/>
      <c r="C58" s="182"/>
      <c r="D58" s="182"/>
      <c r="E58" s="198"/>
      <c r="F58" s="198"/>
      <c r="G58" s="182"/>
      <c r="H58" s="182"/>
      <c r="I58" s="182"/>
      <c r="J58" s="182"/>
      <c r="K58" s="182"/>
      <c r="L58" s="182"/>
      <c r="M58" s="182"/>
      <c r="N58" s="182"/>
      <c r="O58" s="304"/>
      <c r="P58" s="305"/>
      <c r="Q58" s="68"/>
      <c r="T58" s="85"/>
      <c r="U58" s="85"/>
      <c r="V58"/>
    </row>
    <row r="59" spans="1:22" ht="24" customHeight="1">
      <c r="B59" s="182"/>
      <c r="C59" s="182"/>
      <c r="D59" s="182"/>
      <c r="E59" s="198"/>
      <c r="F59" s="198"/>
      <c r="G59" s="182"/>
      <c r="H59" s="182"/>
      <c r="I59" s="182"/>
      <c r="J59" s="182"/>
      <c r="K59" s="182"/>
      <c r="L59" s="182"/>
      <c r="M59" s="182"/>
      <c r="N59" s="182"/>
      <c r="O59" s="304"/>
      <c r="P59" s="305"/>
      <c r="Q59" s="68"/>
      <c r="T59" s="85"/>
      <c r="U59" s="85"/>
      <c r="V59"/>
    </row>
    <row r="60" spans="1:22" ht="24" customHeight="1">
      <c r="B60" s="182"/>
      <c r="C60" s="182"/>
      <c r="D60" s="182"/>
      <c r="E60" s="198"/>
      <c r="F60" s="198"/>
      <c r="G60" s="182"/>
      <c r="H60" s="182"/>
      <c r="I60" s="182"/>
      <c r="J60" s="182"/>
      <c r="K60" s="182"/>
      <c r="L60" s="182"/>
      <c r="M60" s="182"/>
      <c r="N60" s="182"/>
      <c r="O60" s="304"/>
      <c r="P60" s="305"/>
      <c r="Q60" s="68"/>
      <c r="T60" s="85"/>
      <c r="U60" s="85"/>
      <c r="V60"/>
    </row>
    <row r="61" spans="1:22" ht="24" customHeight="1">
      <c r="B61" s="182"/>
      <c r="C61" s="182"/>
      <c r="D61" s="182"/>
      <c r="E61" s="198"/>
      <c r="F61" s="198"/>
      <c r="G61" s="182"/>
      <c r="H61" s="182"/>
      <c r="I61" s="182"/>
      <c r="J61" s="182"/>
      <c r="K61" s="182"/>
      <c r="L61" s="182"/>
      <c r="M61" s="182"/>
      <c r="N61" s="182"/>
      <c r="O61" s="304"/>
      <c r="P61" s="305"/>
      <c r="Q61" s="68"/>
      <c r="T61" s="85"/>
      <c r="U61" s="85"/>
      <c r="V61"/>
    </row>
    <row r="62" spans="1:22" ht="24" customHeight="1">
      <c r="B62" s="182"/>
      <c r="C62" s="182"/>
      <c r="D62" s="182"/>
      <c r="E62" s="198"/>
      <c r="F62" s="198"/>
      <c r="G62" s="182"/>
      <c r="H62" s="182"/>
      <c r="I62" s="182"/>
      <c r="J62" s="182"/>
      <c r="K62" s="182"/>
      <c r="L62" s="182"/>
      <c r="M62" s="182"/>
      <c r="N62" s="182"/>
      <c r="O62" s="304"/>
      <c r="P62" s="305"/>
      <c r="Q62" s="68"/>
      <c r="T62" s="85"/>
      <c r="U62" s="85"/>
      <c r="V62"/>
    </row>
    <row r="63" spans="1:22" ht="24" customHeight="1">
      <c r="B63" s="182"/>
      <c r="C63" s="182"/>
      <c r="D63" s="182"/>
      <c r="E63" s="198"/>
      <c r="F63" s="198"/>
      <c r="G63" s="182"/>
      <c r="H63" s="182"/>
      <c r="I63" s="182"/>
      <c r="J63" s="182"/>
      <c r="K63" s="182"/>
      <c r="L63" s="182"/>
      <c r="M63" s="182"/>
      <c r="N63" s="182"/>
      <c r="O63" s="304"/>
      <c r="P63" s="305"/>
      <c r="Q63" s="68"/>
      <c r="T63" s="85"/>
      <c r="U63" s="85"/>
      <c r="V63"/>
    </row>
    <row r="64" spans="1:22" ht="24" customHeight="1">
      <c r="B64" s="182"/>
      <c r="C64" s="182"/>
      <c r="D64" s="182"/>
      <c r="E64" s="198"/>
      <c r="F64" s="198"/>
      <c r="G64" s="182"/>
      <c r="H64" s="182"/>
      <c r="I64" s="182"/>
      <c r="J64" s="182"/>
      <c r="K64" s="182"/>
      <c r="L64" s="182"/>
      <c r="M64" s="182"/>
      <c r="N64" s="182"/>
      <c r="O64" s="304"/>
      <c r="P64" s="305"/>
      <c r="Q64" s="68"/>
      <c r="T64" s="85"/>
      <c r="U64" s="85"/>
      <c r="V64"/>
    </row>
    <row r="65" spans="2:22" ht="24" customHeight="1">
      <c r="B65" s="182"/>
      <c r="C65" s="182"/>
      <c r="D65" s="182"/>
      <c r="E65" s="198"/>
      <c r="F65" s="198"/>
      <c r="G65" s="182"/>
      <c r="H65" s="182"/>
      <c r="I65" s="182"/>
      <c r="J65" s="182"/>
      <c r="K65" s="182"/>
      <c r="L65" s="182"/>
      <c r="M65" s="182"/>
      <c r="N65" s="182"/>
      <c r="O65" s="304"/>
      <c r="P65" s="305"/>
      <c r="Q65" s="68"/>
      <c r="T65" s="85"/>
      <c r="U65" s="85"/>
      <c r="V65"/>
    </row>
    <row r="66" spans="2:22" ht="24" customHeight="1">
      <c r="B66" s="182"/>
      <c r="C66" s="182"/>
      <c r="D66" s="182"/>
      <c r="E66" s="198"/>
      <c r="F66" s="198"/>
      <c r="G66" s="182"/>
      <c r="H66" s="182"/>
      <c r="I66" s="182"/>
      <c r="J66" s="182"/>
      <c r="K66" s="182"/>
      <c r="L66" s="182"/>
      <c r="M66" s="182"/>
      <c r="N66" s="182"/>
      <c r="O66" s="304"/>
      <c r="P66" s="305"/>
      <c r="Q66" s="68"/>
      <c r="T66" s="85"/>
      <c r="U66" s="85"/>
      <c r="V66"/>
    </row>
    <row r="67" spans="2:22" ht="24" customHeight="1">
      <c r="B67" s="182"/>
      <c r="C67" s="182"/>
      <c r="D67" s="182"/>
      <c r="E67" s="198"/>
      <c r="F67" s="198"/>
      <c r="G67" s="182"/>
      <c r="H67" s="182"/>
      <c r="I67" s="182"/>
      <c r="J67" s="182"/>
      <c r="K67" s="182"/>
      <c r="L67" s="182"/>
      <c r="M67" s="182"/>
      <c r="N67" s="182"/>
      <c r="O67" s="304"/>
      <c r="P67" s="305"/>
      <c r="Q67" s="68"/>
      <c r="T67" s="85"/>
      <c r="U67" s="85"/>
      <c r="V67"/>
    </row>
    <row r="68" spans="2:22" ht="24" customHeight="1">
      <c r="B68" s="182"/>
      <c r="C68" s="182"/>
      <c r="D68" s="182"/>
      <c r="E68" s="198"/>
      <c r="F68" s="198"/>
      <c r="G68" s="182"/>
      <c r="H68" s="182"/>
      <c r="I68" s="182"/>
      <c r="J68" s="182"/>
      <c r="K68" s="182"/>
      <c r="L68" s="182"/>
      <c r="M68" s="182"/>
      <c r="N68" s="182"/>
      <c r="O68" s="304"/>
      <c r="P68" s="305"/>
      <c r="Q68" s="68"/>
      <c r="T68" s="85"/>
      <c r="U68" s="85"/>
      <c r="V68"/>
    </row>
    <row r="69" spans="2:22" ht="24" customHeight="1">
      <c r="B69" s="182"/>
      <c r="C69" s="182"/>
      <c r="D69" s="182"/>
      <c r="E69" s="198"/>
      <c r="F69" s="198"/>
      <c r="G69" s="182"/>
      <c r="H69" s="182"/>
      <c r="I69" s="182"/>
      <c r="J69" s="182"/>
      <c r="K69" s="182"/>
      <c r="L69" s="182"/>
      <c r="M69" s="182"/>
      <c r="N69" s="182"/>
      <c r="O69" s="304"/>
      <c r="P69" s="305"/>
      <c r="Q69" s="68"/>
      <c r="T69" s="85"/>
      <c r="U69" s="85"/>
      <c r="V69"/>
    </row>
    <row r="70" spans="2:22" ht="24" customHeight="1">
      <c r="B70" s="182"/>
      <c r="C70" s="182"/>
      <c r="D70" s="182"/>
      <c r="E70" s="198"/>
      <c r="F70" s="198"/>
      <c r="G70" s="182"/>
      <c r="H70" s="182"/>
      <c r="I70" s="182"/>
      <c r="J70" s="182"/>
      <c r="K70" s="182"/>
      <c r="L70" s="182"/>
      <c r="M70" s="182"/>
      <c r="N70" s="182"/>
      <c r="O70" s="304"/>
      <c r="P70" s="305"/>
      <c r="Q70" s="68"/>
      <c r="T70" s="85"/>
      <c r="U70" s="85"/>
      <c r="V70"/>
    </row>
    <row r="71" spans="2:22" ht="24" customHeight="1">
      <c r="B71" s="182"/>
      <c r="C71" s="182"/>
      <c r="D71" s="182"/>
      <c r="E71" s="198"/>
      <c r="F71" s="198"/>
      <c r="G71" s="182"/>
      <c r="H71" s="182"/>
      <c r="I71" s="182"/>
      <c r="J71" s="182"/>
      <c r="K71" s="182"/>
      <c r="L71" s="182"/>
      <c r="M71" s="182"/>
      <c r="N71" s="182"/>
      <c r="O71" s="304"/>
      <c r="P71" s="305"/>
      <c r="Q71" s="68"/>
      <c r="T71" s="85"/>
      <c r="U71" s="85"/>
      <c r="V71"/>
    </row>
    <row r="72" spans="2:22" ht="24" customHeight="1">
      <c r="B72" s="182"/>
      <c r="C72" s="182"/>
      <c r="D72" s="182"/>
      <c r="E72" s="198"/>
      <c r="F72" s="198"/>
      <c r="G72" s="182"/>
      <c r="H72" s="182"/>
      <c r="I72" s="182"/>
      <c r="J72" s="182"/>
      <c r="K72" s="182"/>
      <c r="L72" s="182"/>
      <c r="M72" s="182"/>
      <c r="N72" s="182"/>
      <c r="O72" s="304"/>
      <c r="P72" s="305"/>
      <c r="Q72" s="68"/>
      <c r="T72" s="85"/>
      <c r="U72" s="85"/>
      <c r="V72"/>
    </row>
    <row r="73" spans="2:22" ht="24" customHeight="1">
      <c r="B73" s="182"/>
      <c r="C73" s="182"/>
      <c r="D73" s="182"/>
      <c r="E73" s="198"/>
      <c r="F73" s="198"/>
      <c r="G73" s="182"/>
      <c r="H73" s="182"/>
      <c r="I73" s="182"/>
      <c r="J73" s="182"/>
      <c r="K73" s="182"/>
      <c r="L73" s="182"/>
      <c r="M73" s="182"/>
      <c r="N73" s="182"/>
      <c r="O73" s="304"/>
      <c r="P73" s="305"/>
      <c r="Q73" s="68"/>
      <c r="T73" s="85"/>
      <c r="U73" s="85"/>
      <c r="V73"/>
    </row>
    <row r="74" spans="2:22" ht="24" customHeight="1">
      <c r="B74" s="120"/>
      <c r="C74" s="120"/>
      <c r="D74" s="120"/>
      <c r="E74" s="121"/>
      <c r="F74" s="121"/>
      <c r="G74" s="120"/>
      <c r="H74" s="120"/>
      <c r="I74" s="120"/>
      <c r="J74" s="120"/>
      <c r="K74" s="120"/>
      <c r="L74" s="120"/>
      <c r="M74" s="120"/>
      <c r="N74" s="120"/>
      <c r="O74" s="152"/>
      <c r="P74" s="152"/>
      <c r="Q74" s="152"/>
    </row>
    <row r="75" spans="2:22" ht="24" customHeight="1">
      <c r="B75" s="141" t="s">
        <v>461</v>
      </c>
      <c r="C75" s="142" t="s">
        <v>462</v>
      </c>
      <c r="D75"/>
      <c r="E75"/>
      <c r="K75"/>
      <c r="L75"/>
      <c r="N75"/>
      <c r="O75"/>
      <c r="P75"/>
      <c r="Q75"/>
    </row>
    <row r="76" spans="2:22" ht="24" customHeight="1">
      <c r="B76" s="143"/>
      <c r="C76" s="142"/>
      <c r="D76"/>
      <c r="E76"/>
      <c r="K76"/>
      <c r="L76"/>
      <c r="N76"/>
      <c r="O76"/>
      <c r="P76"/>
      <c r="Q76"/>
    </row>
    <row r="77" spans="2:22" ht="24" customHeight="1">
      <c r="B77" s="134" t="s">
        <v>435</v>
      </c>
      <c r="C77" s="142" t="s">
        <v>463</v>
      </c>
      <c r="D77"/>
      <c r="E77"/>
      <c r="K77"/>
      <c r="L77"/>
      <c r="N77"/>
      <c r="O77"/>
      <c r="P77"/>
      <c r="Q77"/>
    </row>
    <row r="78" spans="2:22" ht="24" customHeight="1">
      <c r="B78" s="144"/>
      <c r="C78" s="142"/>
      <c r="D78"/>
      <c r="E78"/>
      <c r="K78"/>
      <c r="L78"/>
      <c r="N78"/>
      <c r="O78"/>
      <c r="P78"/>
      <c r="Q78"/>
    </row>
    <row r="79" spans="2:22" ht="24" customHeight="1">
      <c r="B79" s="136" t="s">
        <v>460</v>
      </c>
      <c r="C79" s="142" t="s">
        <v>464</v>
      </c>
      <c r="D79"/>
      <c r="E79"/>
      <c r="K79"/>
      <c r="L79"/>
      <c r="N79"/>
      <c r="O79"/>
      <c r="P79"/>
      <c r="Q79"/>
    </row>
    <row r="80" spans="2:22" ht="24" customHeight="1">
      <c r="B80"/>
      <c r="C80"/>
      <c r="D80"/>
      <c r="E80"/>
      <c r="K80"/>
      <c r="L80"/>
      <c r="N80"/>
      <c r="O80"/>
      <c r="P80"/>
      <c r="Q80"/>
    </row>
    <row r="81" spans="2:17" ht="24" customHeight="1">
      <c r="B81" s="454" t="s">
        <v>75</v>
      </c>
      <c r="C81" s="454"/>
      <c r="D81" s="454"/>
      <c r="E81"/>
      <c r="K81"/>
      <c r="L81"/>
      <c r="N81"/>
      <c r="O81"/>
      <c r="P81"/>
      <c r="Q81"/>
    </row>
  </sheetData>
  <mergeCells count="69">
    <mergeCell ref="P36:P44"/>
    <mergeCell ref="B20:O20"/>
    <mergeCell ref="B24:O24"/>
    <mergeCell ref="B25:B27"/>
    <mergeCell ref="C25:C27"/>
    <mergeCell ref="D25:D27"/>
    <mergeCell ref="E25:E27"/>
    <mergeCell ref="F25:F27"/>
    <mergeCell ref="H25:I27"/>
    <mergeCell ref="J25:K27"/>
    <mergeCell ref="L25:L27"/>
    <mergeCell ref="M25:N27"/>
    <mergeCell ref="O25:O27"/>
    <mergeCell ref="G25:G27"/>
    <mergeCell ref="O29:O31"/>
    <mergeCell ref="H21:I23"/>
    <mergeCell ref="B81:D81"/>
    <mergeCell ref="B35:C35"/>
    <mergeCell ref="E35:F35"/>
    <mergeCell ref="B21:B23"/>
    <mergeCell ref="B29:B31"/>
    <mergeCell ref="C29:D31"/>
    <mergeCell ref="E29:E31"/>
    <mergeCell ref="F29:F31"/>
    <mergeCell ref="C21:C23"/>
    <mergeCell ref="D21:D23"/>
    <mergeCell ref="E21:E23"/>
    <mergeCell ref="F21:F23"/>
    <mergeCell ref="B45:C45"/>
    <mergeCell ref="E45:F45"/>
    <mergeCell ref="P29:P31"/>
    <mergeCell ref="Q29:Q31"/>
    <mergeCell ref="G30:J30"/>
    <mergeCell ref="K30:N30"/>
    <mergeCell ref="G29:N29"/>
    <mergeCell ref="J18:K19"/>
    <mergeCell ref="L18:L19"/>
    <mergeCell ref="M18:N19"/>
    <mergeCell ref="O18:O19"/>
    <mergeCell ref="J21:K23"/>
    <mergeCell ref="L21:L23"/>
    <mergeCell ref="M21:N23"/>
    <mergeCell ref="O21:O23"/>
    <mergeCell ref="L12:O12"/>
    <mergeCell ref="B14:K14"/>
    <mergeCell ref="L14:O14"/>
    <mergeCell ref="B16:I16"/>
    <mergeCell ref="J16:O16"/>
    <mergeCell ref="L6:O6"/>
    <mergeCell ref="B8:K8"/>
    <mergeCell ref="L8:O8"/>
    <mergeCell ref="B10:K10"/>
    <mergeCell ref="L10:O10"/>
    <mergeCell ref="A35:A44"/>
    <mergeCell ref="A45:A55"/>
    <mergeCell ref="B54:C54"/>
    <mergeCell ref="E54:F54"/>
    <mergeCell ref="B6:K6"/>
    <mergeCell ref="B12:K12"/>
    <mergeCell ref="G21:G23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</mergeCells>
  <hyperlinks>
    <hyperlink ref="L6" r:id="rId1" xr:uid="{52C23DB7-D29E-45A6-A600-42E035BE5825}"/>
    <hyperlink ref="L8" r:id="rId2" xr:uid="{BE18F21A-42FD-4F89-BE43-4EA8BDDA3136}"/>
    <hyperlink ref="L10" r:id="rId3" xr:uid="{196E8A35-B29D-4DDC-B01E-7B80E275A83F}"/>
    <hyperlink ref="L12" r:id="rId4" xr:uid="{EE15F3CF-3A67-4149-B12B-55F5E65AB7B0}"/>
    <hyperlink ref="L14" r:id="rId5" location="introduce-cool-config" xr:uid="{61A87F21-C069-4B9F-8C2C-5D34DA2E22EC}"/>
    <hyperlink ref="B81" location="Содержание!A1" display="Вернуться к Содержанию" xr:uid="{EFF91803-0AFE-4895-9A95-4A9C072AF25D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V60"/>
  <sheetViews>
    <sheetView showGridLines="0" topLeftCell="A27" zoomScale="55" zoomScaleNormal="55" workbookViewId="0">
      <selection activeCell="B40" sqref="B40"/>
    </sheetView>
  </sheetViews>
  <sheetFormatPr defaultColWidth="12.44140625" defaultRowHeight="13.2"/>
  <cols>
    <col min="1" max="1" width="14.3320312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19.77734375" customWidth="1"/>
    <col min="7" max="10" width="12.44140625" customWidth="1"/>
    <col min="11" max="11" width="11.6640625" style="2" customWidth="1"/>
    <col min="12" max="12" width="16.109375" style="2" customWidth="1"/>
    <col min="13" max="13" width="12.44140625" customWidth="1"/>
    <col min="14" max="14" width="13.109375" style="2" customWidth="1"/>
    <col min="15" max="17" width="20.77734375" style="2" customWidth="1"/>
    <col min="18" max="18" width="24" style="68" customWidth="1"/>
    <col min="19" max="20" width="12.44140625" style="68"/>
    <col min="21" max="21" width="15.5546875" style="74" customWidth="1"/>
    <col min="22" max="22" width="17.44140625" style="74" customWidth="1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4"/>
    </row>
    <row r="6" spans="2:18" ht="28.65" customHeight="1">
      <c r="B6" s="450" t="s">
        <v>26</v>
      </c>
      <c r="C6" s="450"/>
      <c r="D6" s="450"/>
      <c r="E6" s="450"/>
      <c r="F6" s="450"/>
      <c r="G6" s="450"/>
      <c r="H6" s="450"/>
      <c r="I6" s="450"/>
      <c r="J6" s="450"/>
      <c r="K6" s="450"/>
      <c r="L6" s="451" t="s">
        <v>27</v>
      </c>
      <c r="M6" s="451"/>
      <c r="N6" s="451"/>
      <c r="O6" s="451"/>
      <c r="P6" s="58"/>
      <c r="Q6" s="58"/>
      <c r="R6" s="74"/>
    </row>
    <row r="7" spans="2:18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59"/>
      <c r="Q7" s="59"/>
      <c r="R7" s="74"/>
    </row>
    <row r="8" spans="2:18" ht="28.65" customHeight="1">
      <c r="B8" s="450" t="s">
        <v>28</v>
      </c>
      <c r="C8" s="450"/>
      <c r="D8" s="450"/>
      <c r="E8" s="450"/>
      <c r="F8" s="450"/>
      <c r="G8" s="450"/>
      <c r="H8" s="450"/>
      <c r="I8" s="450"/>
      <c r="J8" s="450"/>
      <c r="K8" s="450"/>
      <c r="L8" s="451" t="s">
        <v>27</v>
      </c>
      <c r="M8" s="451"/>
      <c r="N8" s="451"/>
      <c r="O8" s="451"/>
      <c r="P8" s="58"/>
      <c r="Q8" s="58"/>
      <c r="R8" s="74"/>
    </row>
    <row r="9" spans="2:18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59"/>
      <c r="Q9" s="59"/>
      <c r="R9" s="74"/>
    </row>
    <row r="10" spans="2:18" ht="28.65" customHeight="1">
      <c r="B10" s="450" t="s">
        <v>29</v>
      </c>
      <c r="C10" s="450"/>
      <c r="D10" s="450"/>
      <c r="E10" s="450"/>
      <c r="F10" s="450"/>
      <c r="G10" s="450"/>
      <c r="H10" s="450"/>
      <c r="I10" s="450"/>
      <c r="J10" s="450"/>
      <c r="K10" s="450"/>
      <c r="L10" s="451" t="s">
        <v>27</v>
      </c>
      <c r="M10" s="451"/>
      <c r="N10" s="451"/>
      <c r="O10" s="451"/>
      <c r="P10" s="58"/>
      <c r="Q10" s="58"/>
      <c r="R10" s="74"/>
    </row>
    <row r="11" spans="2:18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59"/>
      <c r="Q11" s="59"/>
      <c r="R11" s="74"/>
    </row>
    <row r="12" spans="2:18" ht="28.65" customHeight="1">
      <c r="B12" s="450" t="s">
        <v>30</v>
      </c>
      <c r="C12" s="450"/>
      <c r="D12" s="450"/>
      <c r="E12" s="450"/>
      <c r="F12" s="450"/>
      <c r="G12" s="450"/>
      <c r="H12" s="450"/>
      <c r="I12" s="450"/>
      <c r="J12" s="450"/>
      <c r="K12" s="450"/>
      <c r="L12" s="451" t="s">
        <v>27</v>
      </c>
      <c r="M12" s="451"/>
      <c r="N12" s="451"/>
      <c r="O12" s="451"/>
      <c r="P12" s="58"/>
      <c r="Q12" s="58"/>
      <c r="R12" s="74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0"/>
      <c r="Q13" s="60"/>
      <c r="R13" s="74"/>
    </row>
    <row r="14" spans="2:18" ht="28.95" customHeight="1">
      <c r="B14" s="450" t="s">
        <v>31</v>
      </c>
      <c r="C14" s="450"/>
      <c r="D14" s="450"/>
      <c r="E14" s="450"/>
      <c r="F14" s="450"/>
      <c r="G14" s="450"/>
      <c r="H14" s="450"/>
      <c r="I14" s="450"/>
      <c r="J14" s="450"/>
      <c r="K14" s="450"/>
      <c r="L14" s="451" t="s">
        <v>27</v>
      </c>
      <c r="M14" s="451"/>
      <c r="N14" s="451"/>
      <c r="O14" s="451"/>
      <c r="P14" s="58"/>
      <c r="Q14" s="58"/>
      <c r="R14" s="74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0"/>
      <c r="Q15" s="60"/>
      <c r="R15" s="74"/>
    </row>
    <row r="16" spans="2:18" ht="31.05" customHeight="1">
      <c r="B16" s="452" t="s">
        <v>114</v>
      </c>
      <c r="C16" s="452"/>
      <c r="D16" s="452"/>
      <c r="E16" s="452"/>
      <c r="F16" s="452"/>
      <c r="G16" s="452"/>
      <c r="H16" s="452"/>
      <c r="I16" s="452"/>
      <c r="J16" s="452" t="s">
        <v>33</v>
      </c>
      <c r="K16" s="452"/>
      <c r="L16" s="452"/>
      <c r="M16" s="452"/>
      <c r="N16" s="452"/>
      <c r="O16" s="452"/>
      <c r="P16" s="35"/>
      <c r="Q16" s="35"/>
    </row>
    <row r="17" spans="2:22" ht="343.35" customHeight="1"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453"/>
      <c r="P17" s="39"/>
      <c r="Q17" s="39"/>
    </row>
    <row r="18" spans="2:22" ht="36.6" customHeight="1">
      <c r="B18" s="443" t="s">
        <v>672</v>
      </c>
      <c r="C18" s="444"/>
      <c r="D18" s="444"/>
      <c r="E18" s="444"/>
      <c r="F18" s="444"/>
      <c r="G18" s="444"/>
      <c r="H18" s="444"/>
      <c r="I18" s="444"/>
      <c r="J18" s="444"/>
      <c r="K18" s="444"/>
      <c r="L18" s="444"/>
      <c r="M18" s="444"/>
      <c r="N18" s="444"/>
      <c r="O18" s="445"/>
      <c r="P18" s="258"/>
      <c r="Q18" s="258"/>
    </row>
    <row r="19" spans="2:22" ht="49.35" customHeight="1">
      <c r="B19" s="447" t="s">
        <v>34</v>
      </c>
      <c r="C19" s="435" t="s">
        <v>35</v>
      </c>
      <c r="D19" s="435" t="s">
        <v>36</v>
      </c>
      <c r="E19" s="435" t="s">
        <v>37</v>
      </c>
      <c r="F19" s="435"/>
      <c r="G19" s="436" t="s">
        <v>38</v>
      </c>
      <c r="H19" s="435" t="s">
        <v>39</v>
      </c>
      <c r="I19" s="435"/>
      <c r="J19" s="435" t="s">
        <v>40</v>
      </c>
      <c r="K19" s="435"/>
      <c r="L19" s="435" t="s">
        <v>41</v>
      </c>
      <c r="M19" s="435" t="s">
        <v>42</v>
      </c>
      <c r="N19" s="435"/>
      <c r="O19" s="435" t="s">
        <v>43</v>
      </c>
      <c r="P19" s="61"/>
      <c r="Q19" s="61"/>
    </row>
    <row r="20" spans="2:22" ht="39.75" customHeight="1">
      <c r="B20" s="447"/>
      <c r="C20" s="435"/>
      <c r="D20" s="435"/>
      <c r="E20" s="36" t="s">
        <v>44</v>
      </c>
      <c r="F20" s="36" t="s">
        <v>45</v>
      </c>
      <c r="G20" s="436"/>
      <c r="H20" s="436"/>
      <c r="I20" s="435"/>
      <c r="J20" s="435"/>
      <c r="K20" s="435"/>
      <c r="L20" s="435"/>
      <c r="M20" s="435"/>
      <c r="N20" s="435"/>
      <c r="O20" s="435"/>
      <c r="P20" s="61"/>
      <c r="Q20" s="61"/>
    </row>
    <row r="21" spans="2:22" ht="22.95" customHeight="1">
      <c r="B21" s="441" t="s">
        <v>115</v>
      </c>
      <c r="C21" s="480">
        <v>45</v>
      </c>
      <c r="D21" s="480">
        <v>67.5</v>
      </c>
      <c r="E21" s="480">
        <v>8</v>
      </c>
      <c r="F21" s="480">
        <v>150</v>
      </c>
      <c r="G21" s="441" t="s">
        <v>21</v>
      </c>
      <c r="H21" s="446">
        <v>9.7000000000000003E-2</v>
      </c>
      <c r="I21" s="446"/>
      <c r="J21" s="446">
        <v>9.7000000000000003E-2</v>
      </c>
      <c r="K21" s="446"/>
      <c r="L21" s="480" t="s">
        <v>691</v>
      </c>
      <c r="M21" s="479">
        <v>5.0999999999999997E-2</v>
      </c>
      <c r="N21" s="479"/>
      <c r="O21" s="482" t="s">
        <v>684</v>
      </c>
      <c r="P21" s="62"/>
      <c r="Q21" s="62"/>
    </row>
    <row r="22" spans="2:22" ht="17.55" customHeight="1">
      <c r="B22" s="490"/>
      <c r="C22" s="480">
        <v>45</v>
      </c>
      <c r="D22" s="480">
        <v>67.5</v>
      </c>
      <c r="E22" s="480">
        <v>8</v>
      </c>
      <c r="F22" s="480">
        <v>80</v>
      </c>
      <c r="G22" s="490"/>
      <c r="H22" s="446"/>
      <c r="I22" s="446"/>
      <c r="J22" s="446"/>
      <c r="K22" s="446"/>
      <c r="L22" s="480"/>
      <c r="M22" s="479">
        <v>1.6E-2</v>
      </c>
      <c r="N22" s="479"/>
      <c r="O22" s="482" t="s">
        <v>49</v>
      </c>
      <c r="P22" s="62"/>
      <c r="Q22" s="62"/>
    </row>
    <row r="23" spans="2:22" ht="12" customHeight="1">
      <c r="B23" s="442"/>
      <c r="C23" s="480">
        <v>49</v>
      </c>
      <c r="D23" s="480">
        <v>73.5</v>
      </c>
      <c r="E23" s="480"/>
      <c r="F23" s="480"/>
      <c r="G23" s="442"/>
      <c r="H23" s="480"/>
      <c r="I23" s="446"/>
      <c r="J23" s="446"/>
      <c r="K23" s="446"/>
      <c r="L23" s="480"/>
      <c r="M23" s="482"/>
      <c r="N23" s="479"/>
      <c r="O23" s="482"/>
      <c r="P23" s="62"/>
      <c r="Q23" s="62"/>
    </row>
    <row r="24" spans="2:22" ht="36.6" customHeight="1">
      <c r="B24" s="443" t="s">
        <v>673</v>
      </c>
      <c r="C24" s="444"/>
      <c r="D24" s="444"/>
      <c r="E24" s="444"/>
      <c r="F24" s="444"/>
      <c r="G24" s="444"/>
      <c r="H24" s="444"/>
      <c r="I24" s="444"/>
      <c r="J24" s="444"/>
      <c r="K24" s="444"/>
      <c r="L24" s="444"/>
      <c r="M24" s="444"/>
      <c r="N24" s="444"/>
      <c r="O24" s="445"/>
      <c r="P24" s="258"/>
      <c r="Q24" s="258"/>
    </row>
    <row r="25" spans="2:22" ht="49.35" customHeight="1">
      <c r="B25" s="447" t="s">
        <v>34</v>
      </c>
      <c r="C25" s="435" t="s">
        <v>35</v>
      </c>
      <c r="D25" s="435" t="s">
        <v>36</v>
      </c>
      <c r="E25" s="435" t="s">
        <v>37</v>
      </c>
      <c r="F25" s="435"/>
      <c r="G25" s="436" t="s">
        <v>38</v>
      </c>
      <c r="H25" s="435" t="s">
        <v>39</v>
      </c>
      <c r="I25" s="435"/>
      <c r="J25" s="435" t="s">
        <v>40</v>
      </c>
      <c r="K25" s="435"/>
      <c r="L25" s="435" t="s">
        <v>41</v>
      </c>
      <c r="M25" s="435" t="s">
        <v>42</v>
      </c>
      <c r="N25" s="435"/>
      <c r="O25" s="435" t="s">
        <v>43</v>
      </c>
      <c r="P25" s="61"/>
      <c r="Q25" s="61"/>
    </row>
    <row r="26" spans="2:22" ht="39.75" customHeight="1">
      <c r="B26" s="447"/>
      <c r="C26" s="435"/>
      <c r="D26" s="435"/>
      <c r="E26" s="256" t="s">
        <v>44</v>
      </c>
      <c r="F26" s="256" t="s">
        <v>45</v>
      </c>
      <c r="G26" s="436"/>
      <c r="H26" s="436"/>
      <c r="I26" s="435"/>
      <c r="J26" s="435"/>
      <c r="K26" s="435"/>
      <c r="L26" s="435"/>
      <c r="M26" s="435"/>
      <c r="N26" s="435"/>
      <c r="O26" s="435"/>
      <c r="P26" s="61"/>
      <c r="Q26" s="61"/>
    </row>
    <row r="27" spans="2:22" ht="22.95" customHeight="1">
      <c r="B27" s="441" t="s">
        <v>115</v>
      </c>
      <c r="C27" s="480">
        <v>45</v>
      </c>
      <c r="D27" s="480">
        <v>67.5</v>
      </c>
      <c r="E27" s="480">
        <v>8</v>
      </c>
      <c r="F27" s="480">
        <v>150</v>
      </c>
      <c r="G27" s="441" t="s">
        <v>21</v>
      </c>
      <c r="H27" s="479">
        <v>9.4E-2</v>
      </c>
      <c r="I27" s="479"/>
      <c r="J27" s="479">
        <v>9.4E-2</v>
      </c>
      <c r="K27" s="479"/>
      <c r="L27" s="482" t="s">
        <v>674</v>
      </c>
      <c r="M27" s="479">
        <v>5.0999999999999997E-2</v>
      </c>
      <c r="N27" s="479"/>
      <c r="O27" s="482" t="s">
        <v>684</v>
      </c>
      <c r="P27" s="62"/>
      <c r="Q27" s="62"/>
    </row>
    <row r="28" spans="2:22" ht="17.55" customHeight="1">
      <c r="B28" s="490"/>
      <c r="C28" s="480">
        <v>45</v>
      </c>
      <c r="D28" s="480">
        <v>67.5</v>
      </c>
      <c r="E28" s="480">
        <v>8</v>
      </c>
      <c r="F28" s="480">
        <v>80</v>
      </c>
      <c r="G28" s="490"/>
      <c r="H28" s="479"/>
      <c r="I28" s="479"/>
      <c r="J28" s="479"/>
      <c r="K28" s="479"/>
      <c r="L28" s="482"/>
      <c r="M28" s="479">
        <v>1.6E-2</v>
      </c>
      <c r="N28" s="479"/>
      <c r="O28" s="482" t="s">
        <v>49</v>
      </c>
      <c r="P28" s="62"/>
      <c r="Q28" s="62"/>
    </row>
    <row r="29" spans="2:22" ht="12" customHeight="1">
      <c r="B29" s="442"/>
      <c r="C29" s="480">
        <v>49</v>
      </c>
      <c r="D29" s="480">
        <v>73.5</v>
      </c>
      <c r="E29" s="480"/>
      <c r="F29" s="480"/>
      <c r="G29" s="442"/>
      <c r="H29" s="482"/>
      <c r="I29" s="479"/>
      <c r="J29" s="479"/>
      <c r="K29" s="479"/>
      <c r="L29" s="482"/>
      <c r="M29" s="482"/>
      <c r="N29" s="479"/>
      <c r="O29" s="482"/>
      <c r="P29" s="62"/>
      <c r="Q29" s="62"/>
    </row>
    <row r="30" spans="2:22" ht="25.2" customHeight="1">
      <c r="B30" s="38"/>
      <c r="C30" s="62"/>
      <c r="D30" s="62"/>
      <c r="E30" s="62"/>
      <c r="F30" s="62"/>
      <c r="G30" s="38"/>
      <c r="H30" s="62"/>
      <c r="I30" s="38"/>
      <c r="J30" s="38"/>
      <c r="K30" s="38"/>
      <c r="L30" s="62"/>
      <c r="M30" s="62"/>
      <c r="N30" s="38"/>
      <c r="O30" s="62"/>
      <c r="P30" s="62"/>
      <c r="Q30" s="62"/>
    </row>
    <row r="31" spans="2:22" ht="30.15" customHeight="1">
      <c r="B31" s="483" t="s">
        <v>50</v>
      </c>
      <c r="C31" s="462" t="s">
        <v>51</v>
      </c>
      <c r="D31" s="462"/>
      <c r="E31" s="464" t="s">
        <v>52</v>
      </c>
      <c r="F31" s="464" t="s">
        <v>539</v>
      </c>
      <c r="G31" s="481" t="s">
        <v>54</v>
      </c>
      <c r="H31" s="481"/>
      <c r="I31" s="481"/>
      <c r="J31" s="481"/>
      <c r="K31" s="481"/>
      <c r="L31" s="481"/>
      <c r="M31" s="481"/>
      <c r="N31" s="481"/>
      <c r="O31" s="458" t="s">
        <v>434</v>
      </c>
      <c r="P31" s="481" t="s">
        <v>459</v>
      </c>
      <c r="Q31" s="519"/>
      <c r="T31" s="74"/>
      <c r="V31"/>
    </row>
    <row r="32" spans="2:22" ht="15.6" customHeight="1">
      <c r="B32" s="483"/>
      <c r="C32" s="462"/>
      <c r="D32" s="462"/>
      <c r="E32" s="464"/>
      <c r="F32" s="464"/>
      <c r="G32" s="458" t="s">
        <v>56</v>
      </c>
      <c r="H32" s="458"/>
      <c r="I32" s="458"/>
      <c r="J32" s="458"/>
      <c r="K32" s="458" t="s">
        <v>57</v>
      </c>
      <c r="L32" s="458"/>
      <c r="M32" s="458"/>
      <c r="N32" s="458"/>
      <c r="O32" s="456"/>
      <c r="P32" s="481"/>
      <c r="Q32" s="519"/>
      <c r="T32" s="74"/>
      <c r="V32"/>
    </row>
    <row r="33" spans="1:22" ht="16.2">
      <c r="B33" s="483"/>
      <c r="C33" s="462"/>
      <c r="D33" s="462"/>
      <c r="E33" s="464"/>
      <c r="F33" s="464"/>
      <c r="G33" s="128" t="s">
        <v>58</v>
      </c>
      <c r="H33" s="129" t="s">
        <v>59</v>
      </c>
      <c r="I33" s="129" t="s">
        <v>60</v>
      </c>
      <c r="J33" s="130" t="s">
        <v>61</v>
      </c>
      <c r="K33" s="128" t="s">
        <v>62</v>
      </c>
      <c r="L33" s="129" t="s">
        <v>63</v>
      </c>
      <c r="M33" s="129" t="s">
        <v>64</v>
      </c>
      <c r="N33" s="130" t="s">
        <v>65</v>
      </c>
      <c r="O33" s="457"/>
      <c r="P33" s="481"/>
      <c r="Q33" s="519"/>
      <c r="T33" s="84"/>
      <c r="U33" s="84"/>
      <c r="V33"/>
    </row>
    <row r="34" spans="1:22" ht="18">
      <c r="B34" s="221" t="s">
        <v>114</v>
      </c>
      <c r="C34" s="222"/>
      <c r="D34" s="222"/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3"/>
      <c r="Q34" s="68"/>
      <c r="T34" s="85"/>
      <c r="U34" s="85"/>
      <c r="V34"/>
    </row>
    <row r="35" spans="1:22" ht="18">
      <c r="B35" s="224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6"/>
      <c r="Q35" s="68"/>
      <c r="T35" s="85"/>
      <c r="U35" s="85"/>
      <c r="V35"/>
    </row>
    <row r="36" spans="1:22" ht="24" customHeight="1" thickBot="1">
      <c r="B36" s="313" t="s">
        <v>183</v>
      </c>
      <c r="C36" s="314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5"/>
      <c r="Q36" s="68"/>
      <c r="T36" s="85"/>
      <c r="U36" s="85"/>
      <c r="V36"/>
    </row>
    <row r="37" spans="1:22" ht="29.4" customHeight="1">
      <c r="A37" s="429" t="s">
        <v>701</v>
      </c>
      <c r="B37" s="486" t="s">
        <v>527</v>
      </c>
      <c r="C37" s="487"/>
      <c r="D37" s="260"/>
      <c r="E37" s="466" t="s">
        <v>526</v>
      </c>
      <c r="F37" s="466"/>
      <c r="G37" s="260"/>
      <c r="H37" s="260"/>
      <c r="I37" s="260"/>
      <c r="J37" s="260"/>
      <c r="K37" s="260"/>
      <c r="L37" s="260"/>
      <c r="M37" s="260"/>
      <c r="N37" s="260"/>
      <c r="O37" s="260"/>
      <c r="P37" s="261"/>
      <c r="Q37" s="68"/>
      <c r="T37" s="85"/>
      <c r="U37" s="85"/>
      <c r="V37"/>
    </row>
    <row r="38" spans="1:22" ht="24" customHeight="1">
      <c r="A38" s="430"/>
      <c r="B38" s="262" t="s">
        <v>131</v>
      </c>
      <c r="C38" s="179" t="s">
        <v>132</v>
      </c>
      <c r="D38" s="183"/>
      <c r="E38" s="243">
        <v>359.09</v>
      </c>
      <c r="F38" s="206">
        <f>E38*1.22</f>
        <v>438.08979999999997</v>
      </c>
      <c r="G38" s="179"/>
      <c r="H38" s="182"/>
      <c r="I38" s="182" t="s">
        <v>86</v>
      </c>
      <c r="J38" s="183" t="s">
        <v>86</v>
      </c>
      <c r="K38" s="179" t="s">
        <v>133</v>
      </c>
      <c r="L38" s="182"/>
      <c r="M38" s="182"/>
      <c r="N38" s="183" t="s">
        <v>87</v>
      </c>
      <c r="O38" s="357" t="s">
        <v>435</v>
      </c>
      <c r="P38" s="521"/>
      <c r="Q38" s="68"/>
      <c r="S38" s="85"/>
      <c r="T38" s="85"/>
      <c r="U38"/>
      <c r="V38"/>
    </row>
    <row r="39" spans="1:22" ht="24" customHeight="1">
      <c r="A39" s="430"/>
      <c r="B39" s="262" t="s">
        <v>494</v>
      </c>
      <c r="C39" s="179" t="s">
        <v>495</v>
      </c>
      <c r="D39" s="183"/>
      <c r="E39" s="243">
        <v>385.3</v>
      </c>
      <c r="F39" s="206">
        <f t="shared" ref="F39:F42" si="0">E39*1.22</f>
        <v>470.06600000000003</v>
      </c>
      <c r="G39" s="179"/>
      <c r="H39" s="182"/>
      <c r="I39" s="182" t="s">
        <v>86</v>
      </c>
      <c r="J39" s="183" t="s">
        <v>86</v>
      </c>
      <c r="K39" s="179" t="s">
        <v>133</v>
      </c>
      <c r="L39" s="182"/>
      <c r="M39" s="182"/>
      <c r="N39" s="183" t="s">
        <v>87</v>
      </c>
      <c r="O39" s="134" t="s">
        <v>435</v>
      </c>
      <c r="P39" s="521"/>
      <c r="Q39" s="68"/>
      <c r="S39" s="85"/>
      <c r="T39" s="85"/>
      <c r="U39"/>
      <c r="V39"/>
    </row>
    <row r="40" spans="1:22" ht="24" customHeight="1">
      <c r="A40" s="430"/>
      <c r="B40" s="262" t="s">
        <v>497</v>
      </c>
      <c r="C40" s="179" t="s">
        <v>496</v>
      </c>
      <c r="D40" s="183"/>
      <c r="E40" s="243">
        <v>491.52</v>
      </c>
      <c r="F40" s="206">
        <f t="shared" si="0"/>
        <v>599.65440000000001</v>
      </c>
      <c r="G40" s="179"/>
      <c r="H40" s="182"/>
      <c r="I40" s="182" t="s">
        <v>86</v>
      </c>
      <c r="J40" s="183" t="s">
        <v>86</v>
      </c>
      <c r="K40" s="179" t="s">
        <v>133</v>
      </c>
      <c r="L40" s="182"/>
      <c r="M40" s="182"/>
      <c r="N40" s="183" t="s">
        <v>87</v>
      </c>
      <c r="O40" s="134" t="s">
        <v>435</v>
      </c>
      <c r="P40" s="521"/>
      <c r="Q40" s="68"/>
      <c r="S40" s="85"/>
      <c r="T40" s="85"/>
      <c r="U40"/>
      <c r="V40"/>
    </row>
    <row r="41" spans="1:22" ht="24" customHeight="1">
      <c r="A41" s="430"/>
      <c r="B41" s="262" t="s">
        <v>498</v>
      </c>
      <c r="C41" s="179" t="s">
        <v>500</v>
      </c>
      <c r="D41" s="183"/>
      <c r="E41" s="243">
        <v>611.12</v>
      </c>
      <c r="F41" s="206">
        <f t="shared" si="0"/>
        <v>745.56640000000004</v>
      </c>
      <c r="G41" s="179"/>
      <c r="H41" s="182"/>
      <c r="I41" s="182" t="s">
        <v>499</v>
      </c>
      <c r="J41" s="183" t="s">
        <v>499</v>
      </c>
      <c r="K41" s="179" t="s">
        <v>133</v>
      </c>
      <c r="L41" s="182"/>
      <c r="M41" s="182"/>
      <c r="N41" s="183" t="s">
        <v>90</v>
      </c>
      <c r="O41" s="134" t="s">
        <v>435</v>
      </c>
      <c r="P41" s="521"/>
      <c r="Q41" s="68"/>
      <c r="S41" s="85"/>
      <c r="T41" s="85"/>
      <c r="U41"/>
      <c r="V41"/>
    </row>
    <row r="42" spans="1:22" ht="24" customHeight="1">
      <c r="A42" s="430"/>
      <c r="B42" s="262" t="s">
        <v>501</v>
      </c>
      <c r="C42" s="179" t="s">
        <v>502</v>
      </c>
      <c r="D42" s="183"/>
      <c r="E42" s="243">
        <v>730.5</v>
      </c>
      <c r="F42" s="206">
        <f t="shared" si="0"/>
        <v>891.21</v>
      </c>
      <c r="G42" s="179"/>
      <c r="H42" s="182"/>
      <c r="I42" s="182" t="s">
        <v>499</v>
      </c>
      <c r="J42" s="183" t="s">
        <v>499</v>
      </c>
      <c r="K42" s="179" t="s">
        <v>74</v>
      </c>
      <c r="L42" s="182"/>
      <c r="M42" s="182"/>
      <c r="N42" s="183" t="s">
        <v>96</v>
      </c>
      <c r="O42" s="233">
        <v>46238</v>
      </c>
      <c r="P42" s="521"/>
      <c r="Q42" s="68"/>
      <c r="S42" s="85"/>
      <c r="T42" s="85"/>
      <c r="U42"/>
      <c r="V42"/>
    </row>
    <row r="43" spans="1:22" ht="24" customHeight="1" thickBot="1">
      <c r="A43" s="430"/>
      <c r="B43" s="262" t="s">
        <v>511</v>
      </c>
      <c r="C43" s="179" t="s">
        <v>504</v>
      </c>
      <c r="D43" s="183"/>
      <c r="E43" s="243">
        <v>924.46</v>
      </c>
      <c r="F43" s="206">
        <f>E43*1.22</f>
        <v>1127.8412000000001</v>
      </c>
      <c r="G43" s="179"/>
      <c r="H43" s="182"/>
      <c r="I43" s="182" t="s">
        <v>499</v>
      </c>
      <c r="J43" s="183" t="s">
        <v>499</v>
      </c>
      <c r="K43" s="179" t="s">
        <v>74</v>
      </c>
      <c r="L43" s="182"/>
      <c r="M43" s="182"/>
      <c r="N43" s="183" t="s">
        <v>96</v>
      </c>
      <c r="O43" s="347" t="s">
        <v>435</v>
      </c>
      <c r="P43" s="521"/>
      <c r="Q43" s="68"/>
      <c r="S43" s="85"/>
      <c r="T43" s="85"/>
      <c r="U43"/>
      <c r="V43"/>
    </row>
    <row r="44" spans="1:22" ht="24" customHeight="1">
      <c r="A44" s="432" t="s">
        <v>700</v>
      </c>
      <c r="B44" s="486" t="s">
        <v>527</v>
      </c>
      <c r="C44" s="487"/>
      <c r="D44" s="260"/>
      <c r="E44" s="466" t="s">
        <v>526</v>
      </c>
      <c r="F44" s="466"/>
      <c r="G44" s="260"/>
      <c r="H44" s="260"/>
      <c r="I44" s="260"/>
      <c r="J44" s="260"/>
      <c r="K44" s="260"/>
      <c r="L44" s="260"/>
      <c r="M44" s="260"/>
      <c r="N44" s="260"/>
      <c r="O44" s="260"/>
      <c r="P44" s="261"/>
      <c r="Q44" s="68"/>
      <c r="T44" s="85"/>
      <c r="U44" s="85"/>
      <c r="V44"/>
    </row>
    <row r="45" spans="1:22" ht="24" customHeight="1">
      <c r="A45" s="433"/>
      <c r="B45" s="262" t="s">
        <v>568</v>
      </c>
      <c r="C45" s="179" t="s">
        <v>495</v>
      </c>
      <c r="D45" s="183"/>
      <c r="E45" s="243">
        <v>348.04</v>
      </c>
      <c r="F45" s="206">
        <f t="shared" ref="F45:F51" si="1">E45*1.22</f>
        <v>424.60880000000003</v>
      </c>
      <c r="G45" s="179"/>
      <c r="H45" s="182"/>
      <c r="I45" s="182" t="s">
        <v>86</v>
      </c>
      <c r="J45" s="183" t="s">
        <v>86</v>
      </c>
      <c r="K45" s="179" t="s">
        <v>133</v>
      </c>
      <c r="L45" s="182"/>
      <c r="M45" s="182"/>
      <c r="N45" s="183" t="s">
        <v>87</v>
      </c>
      <c r="O45" s="192"/>
      <c r="P45" s="264" t="s">
        <v>460</v>
      </c>
      <c r="Q45" s="68"/>
      <c r="T45" s="85"/>
      <c r="U45" s="85"/>
      <c r="V45"/>
    </row>
    <row r="46" spans="1:22" ht="24" customHeight="1">
      <c r="A46" s="433"/>
      <c r="B46" s="262" t="s">
        <v>657</v>
      </c>
      <c r="C46" s="179" t="s">
        <v>495</v>
      </c>
      <c r="D46" s="183"/>
      <c r="E46" s="243">
        <v>348.04</v>
      </c>
      <c r="F46" s="206">
        <f t="shared" ref="F46" si="2">E46*1.22</f>
        <v>424.60880000000003</v>
      </c>
      <c r="G46" s="179"/>
      <c r="H46" s="182"/>
      <c r="I46" s="182" t="s">
        <v>87</v>
      </c>
      <c r="J46" s="183" t="s">
        <v>87</v>
      </c>
      <c r="K46" s="179" t="s">
        <v>74</v>
      </c>
      <c r="L46" s="182"/>
      <c r="M46" s="182"/>
      <c r="N46" s="183" t="s">
        <v>317</v>
      </c>
      <c r="O46" s="192"/>
      <c r="P46" s="335"/>
      <c r="Q46" s="68"/>
      <c r="T46" s="85"/>
      <c r="U46" s="85"/>
      <c r="V46"/>
    </row>
    <row r="47" spans="1:22" ht="24" customHeight="1">
      <c r="A47" s="433"/>
      <c r="B47" s="262" t="s">
        <v>569</v>
      </c>
      <c r="C47" s="179" t="s">
        <v>496</v>
      </c>
      <c r="D47" s="183"/>
      <c r="E47" s="243">
        <v>418.94</v>
      </c>
      <c r="F47" s="206">
        <f t="shared" si="1"/>
        <v>511.10679999999996</v>
      </c>
      <c r="G47" s="179"/>
      <c r="H47" s="182"/>
      <c r="I47" s="182" t="s">
        <v>86</v>
      </c>
      <c r="J47" s="183" t="s">
        <v>86</v>
      </c>
      <c r="K47" s="179" t="s">
        <v>133</v>
      </c>
      <c r="L47" s="182"/>
      <c r="M47" s="182"/>
      <c r="N47" s="183" t="s">
        <v>87</v>
      </c>
      <c r="O47" s="134" t="s">
        <v>435</v>
      </c>
      <c r="P47" s="264" t="s">
        <v>460</v>
      </c>
      <c r="Q47" s="68"/>
      <c r="T47" s="85"/>
      <c r="U47" s="85"/>
      <c r="V47"/>
    </row>
    <row r="48" spans="1:22" ht="24" customHeight="1">
      <c r="A48" s="433"/>
      <c r="B48" s="262" t="s">
        <v>570</v>
      </c>
      <c r="C48" s="179" t="s">
        <v>500</v>
      </c>
      <c r="D48" s="183"/>
      <c r="E48" s="243">
        <v>489.85</v>
      </c>
      <c r="F48" s="206">
        <f t="shared" si="1"/>
        <v>597.61699999999996</v>
      </c>
      <c r="G48" s="179"/>
      <c r="H48" s="182"/>
      <c r="I48" s="182" t="s">
        <v>499</v>
      </c>
      <c r="J48" s="183" t="s">
        <v>499</v>
      </c>
      <c r="K48" s="179" t="s">
        <v>133</v>
      </c>
      <c r="L48" s="182"/>
      <c r="M48" s="182"/>
      <c r="N48" s="183" t="s">
        <v>90</v>
      </c>
      <c r="O48" s="134" t="s">
        <v>435</v>
      </c>
      <c r="P48" s="264" t="s">
        <v>460</v>
      </c>
      <c r="Q48" s="68"/>
      <c r="T48" s="85"/>
      <c r="U48" s="85"/>
      <c r="V48"/>
    </row>
    <row r="49" spans="1:22" ht="24" customHeight="1">
      <c r="A49" s="433"/>
      <c r="B49" s="262" t="s">
        <v>658</v>
      </c>
      <c r="C49" s="179" t="s">
        <v>500</v>
      </c>
      <c r="D49" s="183"/>
      <c r="E49" s="243">
        <v>489.85</v>
      </c>
      <c r="F49" s="206">
        <f t="shared" ref="F49" si="3">E49*1.22</f>
        <v>597.61699999999996</v>
      </c>
      <c r="G49" s="179"/>
      <c r="H49" s="182"/>
      <c r="I49" s="182" t="s">
        <v>90</v>
      </c>
      <c r="J49" s="183" t="s">
        <v>90</v>
      </c>
      <c r="K49" s="179" t="s">
        <v>74</v>
      </c>
      <c r="L49" s="182"/>
      <c r="M49" s="182"/>
      <c r="N49" s="183" t="s">
        <v>126</v>
      </c>
      <c r="O49" s="192"/>
      <c r="P49" s="264" t="s">
        <v>460</v>
      </c>
      <c r="Q49" s="68"/>
      <c r="T49" s="85"/>
      <c r="U49" s="85"/>
      <c r="V49"/>
    </row>
    <row r="50" spans="1:22" ht="24" customHeight="1">
      <c r="A50" s="433"/>
      <c r="B50" s="262" t="s">
        <v>571</v>
      </c>
      <c r="C50" s="179" t="s">
        <v>502</v>
      </c>
      <c r="D50" s="183"/>
      <c r="E50" s="243">
        <v>560.76</v>
      </c>
      <c r="F50" s="206">
        <f t="shared" si="1"/>
        <v>684.12720000000002</v>
      </c>
      <c r="G50" s="179"/>
      <c r="H50" s="182"/>
      <c r="I50" s="182" t="s">
        <v>499</v>
      </c>
      <c r="J50" s="183" t="s">
        <v>499</v>
      </c>
      <c r="K50" s="179" t="s">
        <v>74</v>
      </c>
      <c r="L50" s="182"/>
      <c r="M50" s="182"/>
      <c r="N50" s="183" t="s">
        <v>96</v>
      </c>
      <c r="O50" s="233">
        <v>46138</v>
      </c>
      <c r="P50" s="264" t="s">
        <v>460</v>
      </c>
      <c r="Q50" s="68"/>
      <c r="T50" s="85"/>
      <c r="U50" s="85"/>
      <c r="V50"/>
    </row>
    <row r="51" spans="1:22" ht="24" customHeight="1">
      <c r="A51" s="433"/>
      <c r="B51" s="262" t="s">
        <v>572</v>
      </c>
      <c r="C51" s="179" t="s">
        <v>503</v>
      </c>
      <c r="D51" s="183"/>
      <c r="E51" s="243">
        <v>631.59</v>
      </c>
      <c r="F51" s="206">
        <f t="shared" si="1"/>
        <v>770.53980000000001</v>
      </c>
      <c r="G51" s="179"/>
      <c r="H51" s="182"/>
      <c r="I51" s="182" t="s">
        <v>499</v>
      </c>
      <c r="J51" s="183" t="s">
        <v>499</v>
      </c>
      <c r="K51" s="179" t="s">
        <v>74</v>
      </c>
      <c r="L51" s="182"/>
      <c r="M51" s="182"/>
      <c r="N51" s="183" t="s">
        <v>96</v>
      </c>
      <c r="O51" s="192"/>
      <c r="P51" s="292"/>
      <c r="Q51" s="68"/>
      <c r="T51" s="85"/>
      <c r="U51" s="85"/>
      <c r="V51"/>
    </row>
    <row r="52" spans="1:22" ht="24" customHeight="1" thickBot="1">
      <c r="A52" s="434"/>
      <c r="B52" s="265" t="s">
        <v>573</v>
      </c>
      <c r="C52" s="266" t="s">
        <v>504</v>
      </c>
      <c r="D52" s="267"/>
      <c r="E52" s="316">
        <v>702.58</v>
      </c>
      <c r="F52" s="317">
        <f>E52*1.22</f>
        <v>857.14760000000001</v>
      </c>
      <c r="G52" s="266"/>
      <c r="H52" s="269"/>
      <c r="I52" s="269" t="s">
        <v>499</v>
      </c>
      <c r="J52" s="267" t="s">
        <v>499</v>
      </c>
      <c r="K52" s="266" t="s">
        <v>74</v>
      </c>
      <c r="L52" s="269"/>
      <c r="M52" s="269"/>
      <c r="N52" s="267" t="s">
        <v>96</v>
      </c>
      <c r="O52" s="345">
        <v>46138</v>
      </c>
      <c r="P52" s="271" t="s">
        <v>460</v>
      </c>
      <c r="Q52" s="200"/>
    </row>
    <row r="53" spans="1:22" ht="24" customHeight="1">
      <c r="B53" s="183"/>
      <c r="C53" s="182"/>
      <c r="D53" s="182"/>
      <c r="E53" s="198"/>
      <c r="F53" s="198"/>
      <c r="G53" s="182"/>
      <c r="H53" s="182"/>
      <c r="I53" s="182"/>
      <c r="J53" s="182"/>
      <c r="K53" s="182"/>
      <c r="L53" s="182"/>
      <c r="M53" s="182"/>
      <c r="N53" s="182"/>
      <c r="O53" s="235"/>
      <c r="P53" s="229"/>
      <c r="Q53" s="152"/>
    </row>
    <row r="54" spans="1:22" ht="24" customHeight="1">
      <c r="B54" s="141" t="s">
        <v>461</v>
      </c>
      <c r="C54" s="142" t="s">
        <v>462</v>
      </c>
      <c r="D54"/>
      <c r="E54"/>
      <c r="K54"/>
      <c r="L54"/>
      <c r="N54"/>
      <c r="O54"/>
      <c r="P54"/>
      <c r="Q54"/>
    </row>
    <row r="55" spans="1:22" ht="24" customHeight="1">
      <c r="B55" s="143"/>
      <c r="C55" s="142"/>
      <c r="D55"/>
      <c r="E55"/>
      <c r="K55"/>
      <c r="L55"/>
      <c r="N55"/>
      <c r="O55"/>
      <c r="P55"/>
      <c r="Q55"/>
    </row>
    <row r="56" spans="1:22" ht="24" customHeight="1">
      <c r="B56" s="134" t="s">
        <v>435</v>
      </c>
      <c r="C56" s="142" t="s">
        <v>463</v>
      </c>
      <c r="D56"/>
      <c r="E56"/>
      <c r="K56"/>
      <c r="L56"/>
      <c r="N56"/>
      <c r="O56"/>
      <c r="P56"/>
      <c r="Q56"/>
    </row>
    <row r="57" spans="1:22" ht="24" customHeight="1">
      <c r="B57" s="144"/>
      <c r="C57" s="142"/>
      <c r="D57"/>
      <c r="E57"/>
      <c r="K57"/>
      <c r="L57"/>
      <c r="N57"/>
      <c r="O57"/>
      <c r="P57"/>
      <c r="Q57"/>
    </row>
    <row r="58" spans="1:22" ht="24" customHeight="1">
      <c r="B58" s="136" t="s">
        <v>460</v>
      </c>
      <c r="C58" s="142" t="s">
        <v>464</v>
      </c>
      <c r="D58"/>
      <c r="E58"/>
      <c r="K58"/>
      <c r="L58"/>
      <c r="N58"/>
      <c r="O58"/>
      <c r="P58"/>
      <c r="Q58"/>
    </row>
    <row r="59" spans="1:22" ht="24" customHeight="1">
      <c r="B59"/>
      <c r="C59"/>
      <c r="D59"/>
      <c r="E59"/>
      <c r="K59"/>
      <c r="L59"/>
      <c r="N59"/>
      <c r="O59"/>
      <c r="P59"/>
      <c r="Q59"/>
    </row>
    <row r="60" spans="1:22" ht="24" customHeight="1">
      <c r="B60" s="454" t="s">
        <v>75</v>
      </c>
      <c r="C60" s="454"/>
      <c r="D60" s="454"/>
      <c r="E60"/>
      <c r="K60"/>
      <c r="L60"/>
      <c r="N60"/>
      <c r="O60"/>
      <c r="P60"/>
      <c r="Q60"/>
    </row>
  </sheetData>
  <mergeCells count="77">
    <mergeCell ref="E27:E29"/>
    <mergeCell ref="F27:F29"/>
    <mergeCell ref="G27:G29"/>
    <mergeCell ref="B21:B23"/>
    <mergeCell ref="B60:D60"/>
    <mergeCell ref="B37:C37"/>
    <mergeCell ref="E37:F37"/>
    <mergeCell ref="B31:B33"/>
    <mergeCell ref="C31:D33"/>
    <mergeCell ref="E31:E33"/>
    <mergeCell ref="F31:F33"/>
    <mergeCell ref="B44:C44"/>
    <mergeCell ref="E44:F44"/>
    <mergeCell ref="B24:O24"/>
    <mergeCell ref="B25:B26"/>
    <mergeCell ref="C25:C26"/>
    <mergeCell ref="D25:D26"/>
    <mergeCell ref="E25:F25"/>
    <mergeCell ref="G25:G26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9:B20"/>
    <mergeCell ref="C19:C20"/>
    <mergeCell ref="D19:D20"/>
    <mergeCell ref="E19:F19"/>
    <mergeCell ref="G19:G20"/>
    <mergeCell ref="H19:I20"/>
    <mergeCell ref="J19:K20"/>
    <mergeCell ref="L19:L20"/>
    <mergeCell ref="M19:N20"/>
    <mergeCell ref="O19:O20"/>
    <mergeCell ref="B18:O18"/>
    <mergeCell ref="J21:K23"/>
    <mergeCell ref="L21:L23"/>
    <mergeCell ref="M21:N23"/>
    <mergeCell ref="O21:O23"/>
    <mergeCell ref="C21:C23"/>
    <mergeCell ref="D21:D23"/>
    <mergeCell ref="E21:E23"/>
    <mergeCell ref="F21:F23"/>
    <mergeCell ref="H21:I23"/>
    <mergeCell ref="G21:G23"/>
    <mergeCell ref="Q31:Q33"/>
    <mergeCell ref="O31:O33"/>
    <mergeCell ref="G32:J32"/>
    <mergeCell ref="K32:N32"/>
    <mergeCell ref="P31:P33"/>
    <mergeCell ref="G31:N31"/>
    <mergeCell ref="A37:A43"/>
    <mergeCell ref="A44:A52"/>
    <mergeCell ref="P38:P43"/>
    <mergeCell ref="H25:I26"/>
    <mergeCell ref="J25:K26"/>
    <mergeCell ref="L25:L26"/>
    <mergeCell ref="M25:N26"/>
    <mergeCell ref="O25:O26"/>
    <mergeCell ref="H27:I29"/>
    <mergeCell ref="J27:K29"/>
    <mergeCell ref="L27:L29"/>
    <mergeCell ref="M27:N29"/>
    <mergeCell ref="O27:O29"/>
    <mergeCell ref="B27:B29"/>
    <mergeCell ref="C27:C29"/>
    <mergeCell ref="D27:D29"/>
  </mergeCells>
  <hyperlinks>
    <hyperlink ref="L6" r:id="rId1" xr:uid="{00000000-0004-0000-0700-000000000000}"/>
    <hyperlink ref="L8" r:id="rId2" xr:uid="{00000000-0004-0000-0700-000001000000}"/>
    <hyperlink ref="L10" r:id="rId3" xr:uid="{00000000-0004-0000-0700-000002000000}"/>
    <hyperlink ref="L12" r:id="rId4" xr:uid="{00000000-0004-0000-0700-000003000000}"/>
    <hyperlink ref="L14" r:id="rId5" location="introduce-cool-config" xr:uid="{00000000-0004-0000-0700-000004000000}"/>
    <hyperlink ref="B60" location="Содержание!A1" display="Вернуться к Содержанию" xr:uid="{CC9C9A85-A7AF-4351-B3A0-31689F16B5ED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XFC76"/>
  <sheetViews>
    <sheetView showGridLines="0" topLeftCell="A17" zoomScale="55" zoomScaleNormal="55" workbookViewId="0">
      <selection activeCell="E29" sqref="E29:F29"/>
    </sheetView>
  </sheetViews>
  <sheetFormatPr defaultColWidth="12.44140625" defaultRowHeight="13.2"/>
  <cols>
    <col min="1" max="1" width="4.88671875" style="2" customWidth="1"/>
    <col min="2" max="2" width="16.33203125" style="2" customWidth="1"/>
    <col min="3" max="3" width="28" style="2" customWidth="1"/>
    <col min="4" max="4" width="15.6640625" style="2" customWidth="1"/>
    <col min="5" max="5" width="17.44140625" style="2" customWidth="1"/>
    <col min="6" max="6" width="15.88671875" customWidth="1"/>
    <col min="8" max="8" width="14.109375" style="2" customWidth="1"/>
    <col min="12" max="12" width="16.33203125" style="2" customWidth="1"/>
    <col min="14" max="14" width="13.44140625" style="2" customWidth="1"/>
    <col min="15" max="15" width="19.33203125" style="2" customWidth="1"/>
    <col min="16" max="16" width="19.33203125" style="2" hidden="1" customWidth="1"/>
    <col min="17" max="17" width="19.33203125" style="2" customWidth="1"/>
    <col min="19" max="22" width="12.44140625" style="68"/>
    <col min="23" max="23" width="12.44140625" style="55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2"/>
    </row>
    <row r="6" spans="2:18" ht="28.65" customHeight="1">
      <c r="B6" s="450" t="s">
        <v>26</v>
      </c>
      <c r="C6" s="450"/>
      <c r="D6" s="450"/>
      <c r="E6" s="450"/>
      <c r="F6" s="450"/>
      <c r="G6" s="450"/>
      <c r="H6" s="450"/>
      <c r="I6" s="450"/>
      <c r="J6" s="450"/>
      <c r="K6" s="450"/>
      <c r="L6" s="451" t="s">
        <v>27</v>
      </c>
      <c r="M6" s="451"/>
      <c r="N6" s="451"/>
      <c r="O6" s="451"/>
      <c r="P6" s="58"/>
      <c r="Q6" s="58"/>
      <c r="R6" s="2"/>
    </row>
    <row r="7" spans="2:18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59"/>
      <c r="Q7" s="59"/>
      <c r="R7" s="2"/>
    </row>
    <row r="8" spans="2:18" ht="28.65" customHeight="1">
      <c r="B8" s="450" t="s">
        <v>28</v>
      </c>
      <c r="C8" s="450"/>
      <c r="D8" s="450"/>
      <c r="E8" s="450"/>
      <c r="F8" s="450"/>
      <c r="G8" s="450"/>
      <c r="H8" s="450"/>
      <c r="I8" s="450"/>
      <c r="J8" s="450"/>
      <c r="K8" s="450"/>
      <c r="L8" s="451" t="s">
        <v>27</v>
      </c>
      <c r="M8" s="451"/>
      <c r="N8" s="451"/>
      <c r="O8" s="451"/>
      <c r="P8" s="58"/>
      <c r="Q8" s="58"/>
      <c r="R8" s="2"/>
    </row>
    <row r="9" spans="2:18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59"/>
      <c r="Q9" s="59"/>
      <c r="R9" s="2"/>
    </row>
    <row r="10" spans="2:18" ht="28.65" customHeight="1">
      <c r="B10" s="450" t="s">
        <v>29</v>
      </c>
      <c r="C10" s="450"/>
      <c r="D10" s="450"/>
      <c r="E10" s="450"/>
      <c r="F10" s="450"/>
      <c r="G10" s="450"/>
      <c r="H10" s="450"/>
      <c r="I10" s="450"/>
      <c r="J10" s="450"/>
      <c r="K10" s="450"/>
      <c r="L10" s="451" t="s">
        <v>27</v>
      </c>
      <c r="M10" s="451"/>
      <c r="N10" s="451"/>
      <c r="O10" s="451"/>
      <c r="P10" s="58"/>
      <c r="Q10" s="58"/>
      <c r="R10" s="2"/>
    </row>
    <row r="11" spans="2:18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59"/>
      <c r="Q11" s="59"/>
      <c r="R11" s="2"/>
    </row>
    <row r="12" spans="2:18" ht="28.65" customHeight="1">
      <c r="B12" s="450" t="s">
        <v>30</v>
      </c>
      <c r="C12" s="450"/>
      <c r="D12" s="450"/>
      <c r="E12" s="450"/>
      <c r="F12" s="450"/>
      <c r="G12" s="450"/>
      <c r="H12" s="450"/>
      <c r="I12" s="450"/>
      <c r="J12" s="450"/>
      <c r="K12" s="450"/>
      <c r="L12" s="451" t="s">
        <v>27</v>
      </c>
      <c r="M12" s="451"/>
      <c r="N12" s="451"/>
      <c r="O12" s="451"/>
      <c r="P12" s="58"/>
      <c r="Q12" s="58"/>
      <c r="R12" s="2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0"/>
      <c r="Q13" s="60"/>
      <c r="R13" s="2"/>
    </row>
    <row r="14" spans="2:18" ht="28.95" customHeight="1">
      <c r="B14" s="450" t="s">
        <v>31</v>
      </c>
      <c r="C14" s="450"/>
      <c r="D14" s="450"/>
      <c r="E14" s="450"/>
      <c r="F14" s="450"/>
      <c r="G14" s="450"/>
      <c r="H14" s="450"/>
      <c r="I14" s="450"/>
      <c r="J14" s="450"/>
      <c r="K14" s="450"/>
      <c r="L14" s="451" t="s">
        <v>27</v>
      </c>
      <c r="M14" s="451"/>
      <c r="N14" s="451"/>
      <c r="O14" s="451"/>
      <c r="P14" s="58"/>
      <c r="Q14" s="58"/>
      <c r="R14" s="2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0"/>
      <c r="Q15" s="60"/>
      <c r="R15" s="2"/>
    </row>
    <row r="16" spans="2:18" ht="31.05" customHeight="1">
      <c r="B16" s="452" t="s">
        <v>136</v>
      </c>
      <c r="C16" s="452"/>
      <c r="D16" s="452"/>
      <c r="E16" s="452"/>
      <c r="F16" s="452"/>
      <c r="G16" s="452"/>
      <c r="H16" s="452"/>
      <c r="I16" s="452" t="s">
        <v>33</v>
      </c>
      <c r="J16" s="452" t="s">
        <v>33</v>
      </c>
      <c r="K16" s="452"/>
      <c r="L16" s="452"/>
      <c r="M16" s="452"/>
      <c r="N16" s="452"/>
      <c r="O16" s="452"/>
      <c r="P16" s="35"/>
      <c r="Q16" s="35"/>
    </row>
    <row r="17" spans="2:24 16381:16383" ht="343.35" customHeight="1"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453"/>
      <c r="P17" s="39"/>
      <c r="Q17" s="39"/>
    </row>
    <row r="18" spans="2:24 16381:16383" s="2" customFormat="1" ht="40.950000000000003" customHeight="1">
      <c r="B18" s="447" t="s">
        <v>34</v>
      </c>
      <c r="C18" s="435" t="s">
        <v>35</v>
      </c>
      <c r="D18" s="435" t="s">
        <v>36</v>
      </c>
      <c r="E18" s="435" t="s">
        <v>37</v>
      </c>
      <c r="F18" s="435"/>
      <c r="G18" s="436" t="s">
        <v>38</v>
      </c>
      <c r="H18" s="435" t="s">
        <v>39</v>
      </c>
      <c r="I18" s="435"/>
      <c r="J18" s="435" t="s">
        <v>40</v>
      </c>
      <c r="K18" s="435"/>
      <c r="L18" s="435" t="s">
        <v>41</v>
      </c>
      <c r="M18" s="435" t="s">
        <v>42</v>
      </c>
      <c r="N18" s="435"/>
      <c r="O18" s="435" t="s">
        <v>43</v>
      </c>
      <c r="P18" s="61"/>
      <c r="Q18" s="61"/>
      <c r="S18" s="68"/>
      <c r="T18" s="68"/>
      <c r="U18" s="68"/>
      <c r="V18" s="68"/>
      <c r="W18" s="57"/>
    </row>
    <row r="19" spans="2:24 16381:16383" s="2" customFormat="1" ht="40.950000000000003" customHeight="1">
      <c r="B19" s="447"/>
      <c r="C19" s="435"/>
      <c r="D19" s="435"/>
      <c r="E19" s="36" t="s">
        <v>44</v>
      </c>
      <c r="F19" s="36" t="s">
        <v>45</v>
      </c>
      <c r="G19" s="436"/>
      <c r="H19" s="436"/>
      <c r="I19" s="435"/>
      <c r="J19" s="435"/>
      <c r="K19" s="435"/>
      <c r="L19" s="435"/>
      <c r="M19" s="435"/>
      <c r="N19" s="435"/>
      <c r="O19" s="435"/>
      <c r="P19" s="61"/>
      <c r="Q19" s="61"/>
      <c r="S19" s="68"/>
      <c r="T19" s="68"/>
      <c r="U19" s="68"/>
      <c r="V19" s="68"/>
      <c r="W19" s="57"/>
    </row>
    <row r="20" spans="2:24 16381:16383" s="2" customFormat="1" ht="22.95" customHeight="1">
      <c r="B20" s="37" t="s">
        <v>137</v>
      </c>
      <c r="C20" s="480" t="s">
        <v>78</v>
      </c>
      <c r="D20" s="480" t="s">
        <v>79</v>
      </c>
      <c r="E20" s="446">
        <v>8</v>
      </c>
      <c r="F20" s="446">
        <v>160</v>
      </c>
      <c r="G20" s="446" t="s">
        <v>21</v>
      </c>
      <c r="H20" s="446">
        <v>0.112</v>
      </c>
      <c r="I20" s="446"/>
      <c r="J20" s="446">
        <v>0.112</v>
      </c>
      <c r="K20" s="446"/>
      <c r="L20" s="446" t="s">
        <v>138</v>
      </c>
      <c r="M20" s="446">
        <v>6.6000000000000003E-2</v>
      </c>
      <c r="N20" s="446"/>
      <c r="O20" s="446" t="s">
        <v>139</v>
      </c>
      <c r="P20" s="38"/>
      <c r="Q20" s="38"/>
      <c r="S20" s="68"/>
      <c r="T20" s="68"/>
      <c r="U20" s="68"/>
      <c r="V20" s="68"/>
      <c r="W20" s="57"/>
    </row>
    <row r="21" spans="2:24 16381:16383" s="2" customFormat="1" ht="22.95" customHeight="1">
      <c r="B21" s="37" t="s">
        <v>140</v>
      </c>
      <c r="C21" s="480"/>
      <c r="D21" s="480">
        <v>67.5</v>
      </c>
      <c r="E21" s="446">
        <v>8</v>
      </c>
      <c r="F21" s="446">
        <v>80</v>
      </c>
      <c r="G21" s="446" t="s">
        <v>21</v>
      </c>
      <c r="H21" s="446"/>
      <c r="I21" s="446"/>
      <c r="J21" s="446"/>
      <c r="K21" s="446"/>
      <c r="L21" s="446"/>
      <c r="M21" s="446">
        <v>1.6E-2</v>
      </c>
      <c r="N21" s="446"/>
      <c r="O21" s="446" t="s">
        <v>49</v>
      </c>
      <c r="P21" s="38"/>
      <c r="Q21" s="38"/>
      <c r="S21" s="68"/>
      <c r="T21" s="68"/>
      <c r="U21" s="68"/>
      <c r="V21" s="68"/>
      <c r="W21" s="57"/>
    </row>
    <row r="22" spans="2:24 16381:16383" s="2" customFormat="1" ht="40.950000000000003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S22" s="68"/>
      <c r="T22" s="68"/>
      <c r="U22" s="68"/>
      <c r="V22" s="68"/>
      <c r="W22" s="57"/>
    </row>
    <row r="23" spans="2:24 16381:16383" ht="30.15" customHeight="1">
      <c r="B23" s="483" t="s">
        <v>50</v>
      </c>
      <c r="C23" s="462" t="s">
        <v>51</v>
      </c>
      <c r="D23" s="462"/>
      <c r="E23" s="464" t="s">
        <v>52</v>
      </c>
      <c r="F23" s="464" t="s">
        <v>53</v>
      </c>
      <c r="G23" s="481" t="s">
        <v>54</v>
      </c>
      <c r="H23" s="481"/>
      <c r="I23" s="481"/>
      <c r="J23" s="481"/>
      <c r="K23" s="481"/>
      <c r="L23" s="481"/>
      <c r="M23" s="481"/>
      <c r="N23" s="481"/>
      <c r="O23" s="514" t="s">
        <v>55</v>
      </c>
      <c r="P23" s="458" t="s">
        <v>434</v>
      </c>
      <c r="Q23" s="481" t="s">
        <v>459</v>
      </c>
    </row>
    <row r="24" spans="2:24 16381:16383" ht="15" customHeight="1">
      <c r="B24" s="483"/>
      <c r="C24" s="462"/>
      <c r="D24" s="462"/>
      <c r="E24" s="464"/>
      <c r="F24" s="464"/>
      <c r="G24" s="458" t="s">
        <v>56</v>
      </c>
      <c r="H24" s="458"/>
      <c r="I24" s="458"/>
      <c r="J24" s="458"/>
      <c r="K24" s="458" t="s">
        <v>57</v>
      </c>
      <c r="L24" s="458"/>
      <c r="M24" s="458"/>
      <c r="N24" s="458"/>
      <c r="O24" s="514"/>
      <c r="P24" s="456"/>
      <c r="Q24" s="481"/>
    </row>
    <row r="25" spans="2:24 16381:16383" ht="16.2">
      <c r="B25" s="483"/>
      <c r="C25" s="462"/>
      <c r="D25" s="462"/>
      <c r="E25" s="464"/>
      <c r="F25" s="464"/>
      <c r="G25" s="128" t="s">
        <v>58</v>
      </c>
      <c r="H25" s="129" t="s">
        <v>59</v>
      </c>
      <c r="I25" s="129" t="s">
        <v>60</v>
      </c>
      <c r="J25" s="130" t="s">
        <v>61</v>
      </c>
      <c r="K25" s="128" t="s">
        <v>62</v>
      </c>
      <c r="L25" s="129" t="s">
        <v>63</v>
      </c>
      <c r="M25" s="129" t="s">
        <v>64</v>
      </c>
      <c r="N25" s="130" t="s">
        <v>65</v>
      </c>
      <c r="O25" s="514"/>
      <c r="P25" s="457"/>
      <c r="Q25" s="481"/>
    </row>
    <row r="26" spans="2:24 16381:16383" ht="15" customHeight="1">
      <c r="B26" s="505" t="s">
        <v>136</v>
      </c>
      <c r="C26" s="506"/>
      <c r="D26" s="506"/>
      <c r="E26" s="506"/>
      <c r="F26" s="506"/>
      <c r="G26" s="506"/>
      <c r="H26" s="506"/>
      <c r="I26" s="506"/>
      <c r="J26" s="506"/>
      <c r="K26" s="506"/>
      <c r="L26" s="506"/>
      <c r="M26" s="506"/>
      <c r="N26" s="506"/>
      <c r="O26" s="506"/>
      <c r="P26" s="506"/>
      <c r="Q26" s="522"/>
      <c r="R26" s="2"/>
      <c r="S26" s="74"/>
      <c r="T26" s="90"/>
      <c r="V26" s="90"/>
      <c r="W26" s="57"/>
      <c r="X26" s="2"/>
      <c r="XFB26" s="2"/>
      <c r="XFC26" s="2"/>
    </row>
    <row r="27" spans="2:24 16381:16383" ht="15" customHeight="1">
      <c r="B27" s="507"/>
      <c r="C27" s="508"/>
      <c r="D27" s="508"/>
      <c r="E27" s="508"/>
      <c r="F27" s="508"/>
      <c r="G27" s="508"/>
      <c r="H27" s="508"/>
      <c r="I27" s="508"/>
      <c r="J27" s="508"/>
      <c r="K27" s="508"/>
      <c r="L27" s="508"/>
      <c r="M27" s="508"/>
      <c r="N27" s="508"/>
      <c r="O27" s="508"/>
      <c r="P27" s="508"/>
      <c r="Q27" s="523"/>
      <c r="R27" s="2"/>
      <c r="T27" s="90"/>
      <c r="V27" s="90"/>
      <c r="W27" s="57"/>
      <c r="X27" s="2"/>
      <c r="XFB27" s="2"/>
      <c r="XFC27" s="2"/>
    </row>
    <row r="28" spans="2:24 16381:16383" ht="21">
      <c r="B28" s="509" t="s">
        <v>80</v>
      </c>
      <c r="C28" s="510"/>
      <c r="D28" s="510"/>
      <c r="E28" s="510"/>
      <c r="F28" s="510"/>
      <c r="G28" s="510"/>
      <c r="H28" s="510"/>
      <c r="I28" s="510"/>
      <c r="J28" s="510"/>
      <c r="K28" s="510"/>
      <c r="L28" s="510"/>
      <c r="M28" s="510"/>
      <c r="N28" s="510"/>
      <c r="O28" s="510"/>
      <c r="P28" s="510"/>
      <c r="Q28" s="524"/>
      <c r="R28" s="2"/>
      <c r="T28" s="90"/>
      <c r="V28" s="90"/>
      <c r="W28" s="57"/>
      <c r="X28" s="2"/>
      <c r="XFB28" s="2"/>
      <c r="XFC28" s="2"/>
    </row>
    <row r="29" spans="2:24 16381:16383" ht="21">
      <c r="B29" s="210"/>
      <c r="C29" s="211"/>
      <c r="D29" s="211"/>
      <c r="E29" s="518" t="s">
        <v>526</v>
      </c>
      <c r="F29" s="518"/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2"/>
      <c r="R29" s="2"/>
      <c r="T29" s="90"/>
      <c r="V29" s="90"/>
      <c r="W29" s="57"/>
      <c r="X29" s="2"/>
      <c r="XFB29" s="2"/>
      <c r="XFC29" s="2"/>
    </row>
    <row r="30" spans="2:24 16381:16383" ht="16.95" customHeight="1">
      <c r="B30" s="123" t="s">
        <v>141</v>
      </c>
      <c r="C30" s="124" t="s">
        <v>142</v>
      </c>
      <c r="D30" s="124"/>
      <c r="E30" s="125">
        <v>409.06</v>
      </c>
      <c r="F30" s="125">
        <v>490.87</v>
      </c>
      <c r="G30" s="123"/>
      <c r="H30" s="124"/>
      <c r="I30" s="124" t="s">
        <v>96</v>
      </c>
      <c r="J30" s="126" t="s">
        <v>96</v>
      </c>
      <c r="K30" s="123" t="s">
        <v>87</v>
      </c>
      <c r="L30" s="124"/>
      <c r="M30" s="124"/>
      <c r="N30" s="126" t="s">
        <v>96</v>
      </c>
      <c r="O30" s="127" t="s">
        <v>22</v>
      </c>
      <c r="P30" s="140"/>
      <c r="Q30" s="165"/>
      <c r="T30" s="90"/>
      <c r="V30" s="90"/>
      <c r="W30" s="57"/>
      <c r="XFA30" s="2"/>
      <c r="XFB30" s="2"/>
    </row>
    <row r="31" spans="2:24 16381:16383" ht="21">
      <c r="B31"/>
      <c r="C31"/>
      <c r="D31"/>
      <c r="E31"/>
      <c r="H31"/>
      <c r="L31"/>
      <c r="N31"/>
      <c r="O31"/>
      <c r="P31"/>
      <c r="Q31"/>
      <c r="T31" s="90"/>
      <c r="V31" s="90"/>
    </row>
    <row r="32" spans="2:24 16381:16383" ht="21">
      <c r="B32"/>
      <c r="C32"/>
      <c r="D32"/>
      <c r="E32"/>
      <c r="H32"/>
      <c r="L32"/>
      <c r="N32"/>
      <c r="O32"/>
      <c r="P32"/>
      <c r="Q32"/>
      <c r="T32" s="90"/>
      <c r="V32" s="90"/>
    </row>
    <row r="33" spans="2:22" ht="22.8">
      <c r="B33" s="454" t="s">
        <v>75</v>
      </c>
      <c r="C33" s="454"/>
      <c r="D33" s="454"/>
      <c r="E33"/>
      <c r="H33"/>
      <c r="L33"/>
      <c r="N33"/>
      <c r="O33"/>
      <c r="P33"/>
      <c r="Q33"/>
      <c r="T33" s="90"/>
      <c r="V33" s="90"/>
    </row>
    <row r="34" spans="2:22" ht="21">
      <c r="T34" s="90"/>
    </row>
    <row r="35" spans="2:22" ht="21">
      <c r="T35" s="90"/>
    </row>
    <row r="36" spans="2:22" ht="21">
      <c r="T36" s="90"/>
    </row>
    <row r="37" spans="2:22" ht="21">
      <c r="T37" s="90"/>
    </row>
    <row r="38" spans="2:22" ht="21">
      <c r="T38" s="90"/>
    </row>
    <row r="39" spans="2:22" ht="21">
      <c r="T39" s="90"/>
    </row>
    <row r="40" spans="2:22" ht="21">
      <c r="T40" s="90"/>
    </row>
    <row r="41" spans="2:22" ht="21">
      <c r="T41" s="90"/>
    </row>
    <row r="42" spans="2:22" ht="21">
      <c r="T42" s="90"/>
    </row>
    <row r="43" spans="2:22" ht="21">
      <c r="T43" s="90"/>
    </row>
    <row r="44" spans="2:22" ht="21">
      <c r="T44" s="90"/>
    </row>
    <row r="45" spans="2:22" ht="21">
      <c r="T45" s="90"/>
    </row>
    <row r="46" spans="2:22" ht="21">
      <c r="T46" s="90"/>
    </row>
    <row r="47" spans="2:22" ht="21">
      <c r="T47" s="90"/>
    </row>
    <row r="48" spans="2:22" ht="21">
      <c r="T48" s="90"/>
    </row>
    <row r="49" spans="20:20" ht="21">
      <c r="T49" s="90"/>
    </row>
    <row r="50" spans="20:20" ht="21">
      <c r="T50" s="90"/>
    </row>
    <row r="51" spans="20:20" ht="21">
      <c r="T51" s="90"/>
    </row>
    <row r="52" spans="20:20" ht="21">
      <c r="T52" s="90"/>
    </row>
    <row r="53" spans="20:20" ht="21">
      <c r="T53" s="90"/>
    </row>
    <row r="54" spans="20:20" ht="21">
      <c r="T54" s="90"/>
    </row>
    <row r="55" spans="20:20" ht="21">
      <c r="T55" s="90"/>
    </row>
    <row r="56" spans="20:20" ht="21">
      <c r="T56" s="90"/>
    </row>
    <row r="57" spans="20:20" ht="21">
      <c r="T57" s="90"/>
    </row>
    <row r="58" spans="20:20" ht="21">
      <c r="T58" s="90"/>
    </row>
    <row r="66" spans="20:20" ht="21">
      <c r="T66" s="90"/>
    </row>
    <row r="67" spans="20:20" ht="21">
      <c r="T67" s="90"/>
    </row>
    <row r="68" spans="20:20" ht="21">
      <c r="T68" s="90"/>
    </row>
    <row r="69" spans="20:20" ht="21">
      <c r="T69" s="90"/>
    </row>
    <row r="70" spans="20:20" ht="21">
      <c r="T70" s="90"/>
    </row>
    <row r="71" spans="20:20" ht="21">
      <c r="T71" s="90"/>
    </row>
    <row r="72" spans="20:20" ht="21">
      <c r="T72" s="90"/>
    </row>
    <row r="73" spans="20:20" ht="21">
      <c r="T73" s="90"/>
    </row>
    <row r="74" spans="20:20" ht="21">
      <c r="T74" s="90"/>
    </row>
    <row r="75" spans="20:20" ht="21">
      <c r="T75" s="90"/>
    </row>
    <row r="76" spans="20:20" ht="21">
      <c r="T76" s="90"/>
    </row>
  </sheetData>
  <mergeCells count="49">
    <mergeCell ref="Q23:Q25"/>
    <mergeCell ref="B26:Q27"/>
    <mergeCell ref="B28:Q28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C20:C21"/>
    <mergeCell ref="D20:D21"/>
    <mergeCell ref="E20:E21"/>
    <mergeCell ref="F20:F21"/>
    <mergeCell ref="G20:G21"/>
    <mergeCell ref="H20:I21"/>
    <mergeCell ref="J20:K21"/>
    <mergeCell ref="L20:L21"/>
    <mergeCell ref="M20:N21"/>
    <mergeCell ref="O20:O21"/>
    <mergeCell ref="B33:D33"/>
    <mergeCell ref="P23:P25"/>
    <mergeCell ref="O23:O25"/>
    <mergeCell ref="G24:J24"/>
    <mergeCell ref="K24:N24"/>
    <mergeCell ref="B23:B25"/>
    <mergeCell ref="C23:D25"/>
    <mergeCell ref="E23:E25"/>
    <mergeCell ref="F23:F25"/>
    <mergeCell ref="G23:N23"/>
    <mergeCell ref="E29:F29"/>
  </mergeCells>
  <hyperlinks>
    <hyperlink ref="L6" r:id="rId1" xr:uid="{00000000-0004-0000-0800-000000000000}"/>
    <hyperlink ref="L8" r:id="rId2" xr:uid="{00000000-0004-0000-0800-000001000000}"/>
    <hyperlink ref="L10" r:id="rId3" xr:uid="{00000000-0004-0000-0800-000002000000}"/>
    <hyperlink ref="L12" r:id="rId4" xr:uid="{00000000-0004-0000-0800-000003000000}"/>
    <hyperlink ref="L14" r:id="rId5" location="introduce-cool-config" xr:uid="{00000000-0004-0000-0800-000004000000}"/>
    <hyperlink ref="B33" location="Содержание!A1" display="Вернуться к Содержанию" xr:uid="{C2D62C50-7EFA-4721-92CA-A3157034EBA5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S111"/>
  <sheetViews>
    <sheetView showGridLines="0" topLeftCell="A31" zoomScale="55" zoomScaleNormal="55" workbookViewId="0">
      <selection activeCell="B40" sqref="B40"/>
    </sheetView>
  </sheetViews>
  <sheetFormatPr defaultColWidth="12.44140625" defaultRowHeight="13.2"/>
  <cols>
    <col min="1" max="1" width="14.6640625" style="2" customWidth="1"/>
    <col min="2" max="2" width="17.88671875" style="2" customWidth="1"/>
    <col min="3" max="3" width="21.5546875" style="2" customWidth="1"/>
    <col min="4" max="4" width="16.109375" style="2" customWidth="1"/>
    <col min="5" max="5" width="15" style="2" customWidth="1"/>
    <col min="6" max="6" width="16.88671875" customWidth="1"/>
    <col min="11" max="11" width="12.44140625" customWidth="1"/>
    <col min="12" max="12" width="16.33203125" style="2" customWidth="1"/>
    <col min="13" max="13" width="12.44140625" customWidth="1"/>
    <col min="14" max="14" width="14.21875" style="2" customWidth="1"/>
    <col min="15" max="17" width="21" style="2" customWidth="1"/>
    <col min="18" max="18" width="17.5546875" style="68" customWidth="1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4"/>
    </row>
    <row r="6" spans="2:18" ht="28.65" customHeight="1">
      <c r="B6" s="450" t="s">
        <v>26</v>
      </c>
      <c r="C6" s="450"/>
      <c r="D6" s="450"/>
      <c r="E6" s="450"/>
      <c r="F6" s="450"/>
      <c r="G6" s="450"/>
      <c r="H6" s="450"/>
      <c r="I6" s="450"/>
      <c r="J6" s="450"/>
      <c r="K6" s="450"/>
      <c r="L6" s="451" t="s">
        <v>27</v>
      </c>
      <c r="M6" s="451"/>
      <c r="N6" s="451"/>
      <c r="O6" s="451"/>
      <c r="P6" s="58"/>
      <c r="Q6" s="58"/>
      <c r="R6" s="74"/>
    </row>
    <row r="7" spans="2:18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59"/>
      <c r="Q7" s="59"/>
      <c r="R7" s="74"/>
    </row>
    <row r="8" spans="2:18" ht="28.65" customHeight="1">
      <c r="B8" s="450" t="s">
        <v>28</v>
      </c>
      <c r="C8" s="450"/>
      <c r="D8" s="450"/>
      <c r="E8" s="450"/>
      <c r="F8" s="450"/>
      <c r="G8" s="450"/>
      <c r="H8" s="450"/>
      <c r="I8" s="450"/>
      <c r="J8" s="450"/>
      <c r="K8" s="450"/>
      <c r="L8" s="451" t="s">
        <v>27</v>
      </c>
      <c r="M8" s="451"/>
      <c r="N8" s="451"/>
      <c r="O8" s="451"/>
      <c r="P8" s="58"/>
      <c r="Q8" s="58"/>
      <c r="R8" s="74"/>
    </row>
    <row r="9" spans="2:18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59"/>
      <c r="Q9" s="59"/>
      <c r="R9" s="74"/>
    </row>
    <row r="10" spans="2:18" ht="28.65" customHeight="1">
      <c r="B10" s="450" t="s">
        <v>29</v>
      </c>
      <c r="C10" s="450"/>
      <c r="D10" s="450"/>
      <c r="E10" s="450"/>
      <c r="F10" s="450"/>
      <c r="G10" s="450"/>
      <c r="H10" s="450"/>
      <c r="I10" s="450"/>
      <c r="J10" s="450"/>
      <c r="K10" s="450"/>
      <c r="L10" s="451" t="s">
        <v>27</v>
      </c>
      <c r="M10" s="451"/>
      <c r="N10" s="451"/>
      <c r="O10" s="451"/>
      <c r="P10" s="58"/>
      <c r="Q10" s="58"/>
      <c r="R10" s="74"/>
    </row>
    <row r="11" spans="2:18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59"/>
      <c r="Q11" s="59"/>
      <c r="R11" s="74"/>
    </row>
    <row r="12" spans="2:18" ht="28.65" customHeight="1">
      <c r="B12" s="450" t="s">
        <v>30</v>
      </c>
      <c r="C12" s="450"/>
      <c r="D12" s="450"/>
      <c r="E12" s="450"/>
      <c r="F12" s="450"/>
      <c r="G12" s="450"/>
      <c r="H12" s="450"/>
      <c r="I12" s="450"/>
      <c r="J12" s="450"/>
      <c r="K12" s="450"/>
      <c r="L12" s="451" t="s">
        <v>27</v>
      </c>
      <c r="M12" s="451"/>
      <c r="N12" s="451"/>
      <c r="O12" s="451"/>
      <c r="P12" s="58"/>
      <c r="Q12" s="58"/>
      <c r="R12" s="74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0"/>
      <c r="Q13" s="60"/>
      <c r="R13" s="74"/>
    </row>
    <row r="14" spans="2:18" ht="28.95" customHeight="1">
      <c r="B14" s="450" t="s">
        <v>31</v>
      </c>
      <c r="C14" s="450"/>
      <c r="D14" s="450"/>
      <c r="E14" s="450"/>
      <c r="F14" s="450"/>
      <c r="G14" s="450"/>
      <c r="H14" s="450"/>
      <c r="I14" s="450"/>
      <c r="J14" s="450"/>
      <c r="K14" s="450"/>
      <c r="L14" s="451" t="s">
        <v>27</v>
      </c>
      <c r="M14" s="451"/>
      <c r="N14" s="451"/>
      <c r="O14" s="451"/>
      <c r="P14" s="58"/>
      <c r="Q14" s="58"/>
      <c r="R14" s="74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0"/>
      <c r="Q15" s="60"/>
      <c r="R15" s="74"/>
    </row>
    <row r="16" spans="2:18" ht="31.05" customHeight="1">
      <c r="B16" s="452" t="s">
        <v>143</v>
      </c>
      <c r="C16" s="452"/>
      <c r="D16" s="452"/>
      <c r="E16" s="452"/>
      <c r="F16" s="452"/>
      <c r="G16" s="452"/>
      <c r="H16" s="452"/>
      <c r="I16" s="452"/>
      <c r="J16" s="452" t="s">
        <v>33</v>
      </c>
      <c r="K16" s="452"/>
      <c r="L16" s="452"/>
      <c r="M16" s="452"/>
      <c r="N16" s="452"/>
      <c r="O16" s="452"/>
      <c r="P16" s="35"/>
      <c r="Q16" s="35"/>
    </row>
    <row r="17" spans="2:17" ht="343.35" customHeight="1"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453"/>
      <c r="P17" s="39"/>
      <c r="Q17" s="39"/>
    </row>
    <row r="18" spans="2:17" ht="34.200000000000003" customHeight="1">
      <c r="B18" s="443" t="s">
        <v>672</v>
      </c>
      <c r="C18" s="444"/>
      <c r="D18" s="444"/>
      <c r="E18" s="444"/>
      <c r="F18" s="444"/>
      <c r="G18" s="444"/>
      <c r="H18" s="444"/>
      <c r="I18" s="444"/>
      <c r="J18" s="444"/>
      <c r="K18" s="444"/>
      <c r="L18" s="444"/>
      <c r="M18" s="444"/>
      <c r="N18" s="444"/>
      <c r="O18" s="445"/>
      <c r="P18" s="258"/>
      <c r="Q18" s="258"/>
    </row>
    <row r="19" spans="2:17" ht="49.5" customHeight="1">
      <c r="B19" s="447" t="s">
        <v>34</v>
      </c>
      <c r="C19" s="435" t="s">
        <v>35</v>
      </c>
      <c r="D19" s="435" t="s">
        <v>36</v>
      </c>
      <c r="E19" s="435" t="s">
        <v>37</v>
      </c>
      <c r="F19" s="435"/>
      <c r="G19" s="436" t="s">
        <v>38</v>
      </c>
      <c r="H19" s="435" t="s">
        <v>39</v>
      </c>
      <c r="I19" s="435"/>
      <c r="J19" s="435" t="s">
        <v>40</v>
      </c>
      <c r="K19" s="435"/>
      <c r="L19" s="435" t="s">
        <v>41</v>
      </c>
      <c r="M19" s="435" t="s">
        <v>42</v>
      </c>
      <c r="N19" s="435"/>
      <c r="O19" s="435" t="s">
        <v>43</v>
      </c>
      <c r="P19" s="61"/>
      <c r="Q19" s="61"/>
    </row>
    <row r="20" spans="2:17" ht="49.5" customHeight="1">
      <c r="B20" s="447"/>
      <c r="C20" s="435"/>
      <c r="D20" s="435"/>
      <c r="E20" s="36" t="s">
        <v>44</v>
      </c>
      <c r="F20" s="36" t="s">
        <v>45</v>
      </c>
      <c r="G20" s="436"/>
      <c r="H20" s="436"/>
      <c r="I20" s="435"/>
      <c r="J20" s="435"/>
      <c r="K20" s="435"/>
      <c r="L20" s="435"/>
      <c r="M20" s="435"/>
      <c r="N20" s="435"/>
      <c r="O20" s="435"/>
      <c r="P20" s="61"/>
      <c r="Q20" s="61"/>
    </row>
    <row r="21" spans="2:17" ht="21.9" customHeight="1">
      <c r="B21" s="446" t="s">
        <v>144</v>
      </c>
      <c r="C21" s="480">
        <v>45</v>
      </c>
      <c r="D21" s="480">
        <v>67.5</v>
      </c>
      <c r="E21" s="446">
        <v>8</v>
      </c>
      <c r="F21" s="446">
        <v>240</v>
      </c>
      <c r="G21" s="446" t="s">
        <v>48</v>
      </c>
      <c r="H21" s="446">
        <v>0.25</v>
      </c>
      <c r="I21" s="446"/>
      <c r="J21" s="446">
        <v>0.25</v>
      </c>
      <c r="K21" s="446"/>
      <c r="L21" s="446" t="s">
        <v>145</v>
      </c>
      <c r="M21" s="479">
        <v>0.1</v>
      </c>
      <c r="N21" s="479"/>
      <c r="O21" s="479" t="s">
        <v>692</v>
      </c>
      <c r="P21" s="38"/>
      <c r="Q21" s="38"/>
    </row>
    <row r="22" spans="2:17" ht="22.95" customHeight="1">
      <c r="B22" s="446" t="s">
        <v>47</v>
      </c>
      <c r="C22" s="480">
        <v>45</v>
      </c>
      <c r="D22" s="480"/>
      <c r="E22" s="446">
        <v>8</v>
      </c>
      <c r="F22" s="446">
        <v>80</v>
      </c>
      <c r="G22" s="446" t="s">
        <v>21</v>
      </c>
      <c r="H22" s="446"/>
      <c r="I22" s="446"/>
      <c r="J22" s="446"/>
      <c r="K22" s="446"/>
      <c r="L22" s="446"/>
      <c r="M22" s="479">
        <v>1.6E-2</v>
      </c>
      <c r="N22" s="479"/>
      <c r="O22" s="479" t="s">
        <v>49</v>
      </c>
      <c r="P22" s="38"/>
      <c r="Q22" s="38"/>
    </row>
    <row r="23" spans="2:17" ht="34.200000000000003" customHeight="1">
      <c r="B23" s="443" t="s">
        <v>675</v>
      </c>
      <c r="C23" s="444"/>
      <c r="D23" s="444"/>
      <c r="E23" s="444"/>
      <c r="F23" s="444"/>
      <c r="G23" s="444"/>
      <c r="H23" s="444"/>
      <c r="I23" s="444"/>
      <c r="J23" s="444"/>
      <c r="K23" s="444"/>
      <c r="L23" s="444"/>
      <c r="M23" s="444"/>
      <c r="N23" s="444"/>
      <c r="O23" s="445"/>
      <c r="P23" s="258"/>
      <c r="Q23" s="258"/>
    </row>
    <row r="24" spans="2:17" ht="49.5" customHeight="1">
      <c r="B24" s="447" t="s">
        <v>34</v>
      </c>
      <c r="C24" s="435" t="s">
        <v>35</v>
      </c>
      <c r="D24" s="435" t="s">
        <v>36</v>
      </c>
      <c r="E24" s="435" t="s">
        <v>37</v>
      </c>
      <c r="F24" s="435"/>
      <c r="G24" s="436" t="s">
        <v>38</v>
      </c>
      <c r="H24" s="435" t="s">
        <v>39</v>
      </c>
      <c r="I24" s="435"/>
      <c r="J24" s="435" t="s">
        <v>40</v>
      </c>
      <c r="K24" s="435"/>
      <c r="L24" s="435" t="s">
        <v>41</v>
      </c>
      <c r="M24" s="435" t="s">
        <v>42</v>
      </c>
      <c r="N24" s="435"/>
      <c r="O24" s="435" t="s">
        <v>43</v>
      </c>
      <c r="P24" s="61"/>
      <c r="Q24" s="61"/>
    </row>
    <row r="25" spans="2:17" ht="49.5" customHeight="1">
      <c r="B25" s="447"/>
      <c r="C25" s="435"/>
      <c r="D25" s="435"/>
      <c r="E25" s="256" t="s">
        <v>44</v>
      </c>
      <c r="F25" s="256" t="s">
        <v>45</v>
      </c>
      <c r="G25" s="436"/>
      <c r="H25" s="436"/>
      <c r="I25" s="435"/>
      <c r="J25" s="435"/>
      <c r="K25" s="435"/>
      <c r="L25" s="435"/>
      <c r="M25" s="435"/>
      <c r="N25" s="435"/>
      <c r="O25" s="435"/>
      <c r="P25" s="61"/>
      <c r="Q25" s="61"/>
    </row>
    <row r="26" spans="2:17" ht="21.9" customHeight="1">
      <c r="B26" s="446" t="s">
        <v>144</v>
      </c>
      <c r="C26" s="480">
        <v>45</v>
      </c>
      <c r="D26" s="480">
        <v>67.5</v>
      </c>
      <c r="E26" s="446">
        <v>8</v>
      </c>
      <c r="F26" s="446">
        <v>240</v>
      </c>
      <c r="G26" s="446" t="s">
        <v>48</v>
      </c>
      <c r="H26" s="479">
        <v>0.25</v>
      </c>
      <c r="I26" s="479"/>
      <c r="J26" s="479">
        <v>0.25</v>
      </c>
      <c r="K26" s="479"/>
      <c r="L26" s="479" t="s">
        <v>676</v>
      </c>
      <c r="M26" s="479">
        <v>0.1</v>
      </c>
      <c r="N26" s="479"/>
      <c r="O26" s="479" t="s">
        <v>677</v>
      </c>
      <c r="P26" s="38"/>
      <c r="Q26" s="38"/>
    </row>
    <row r="27" spans="2:17" ht="22.95" customHeight="1">
      <c r="B27" s="446" t="s">
        <v>47</v>
      </c>
      <c r="C27" s="480">
        <v>45</v>
      </c>
      <c r="D27" s="480"/>
      <c r="E27" s="446">
        <v>8</v>
      </c>
      <c r="F27" s="446">
        <v>80</v>
      </c>
      <c r="G27" s="446" t="s">
        <v>21</v>
      </c>
      <c r="H27" s="479"/>
      <c r="I27" s="479"/>
      <c r="J27" s="479"/>
      <c r="K27" s="479"/>
      <c r="L27" s="479"/>
      <c r="M27" s="479">
        <v>1.6E-2</v>
      </c>
      <c r="N27" s="479"/>
      <c r="O27" s="479" t="s">
        <v>49</v>
      </c>
      <c r="P27" s="38"/>
      <c r="Q27" s="38"/>
    </row>
    <row r="28" spans="2:17" ht="25.35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</row>
    <row r="29" spans="2:17" ht="30.15" customHeight="1">
      <c r="B29" s="483" t="s">
        <v>50</v>
      </c>
      <c r="C29" s="462" t="s">
        <v>51</v>
      </c>
      <c r="D29" s="462"/>
      <c r="E29" s="464" t="s">
        <v>52</v>
      </c>
      <c r="F29" s="464" t="s">
        <v>539</v>
      </c>
      <c r="G29" s="481" t="s">
        <v>54</v>
      </c>
      <c r="H29" s="481"/>
      <c r="I29" s="481"/>
      <c r="J29" s="481"/>
      <c r="K29" s="481"/>
      <c r="L29" s="481"/>
      <c r="M29" s="481"/>
      <c r="N29" s="481"/>
      <c r="O29" s="458" t="s">
        <v>434</v>
      </c>
      <c r="P29" s="481" t="s">
        <v>459</v>
      </c>
      <c r="Q29" s="519"/>
    </row>
    <row r="30" spans="2:17" ht="15.6" customHeight="1">
      <c r="B30" s="483"/>
      <c r="C30" s="462"/>
      <c r="D30" s="462"/>
      <c r="E30" s="464"/>
      <c r="F30" s="464"/>
      <c r="G30" s="458" t="s">
        <v>56</v>
      </c>
      <c r="H30" s="458"/>
      <c r="I30" s="458"/>
      <c r="J30" s="458"/>
      <c r="K30" s="458" t="s">
        <v>57</v>
      </c>
      <c r="L30" s="458"/>
      <c r="M30" s="458"/>
      <c r="N30" s="458"/>
      <c r="O30" s="456"/>
      <c r="P30" s="481"/>
      <c r="Q30" s="519"/>
    </row>
    <row r="31" spans="2:17" ht="16.2" customHeight="1">
      <c r="B31" s="483"/>
      <c r="C31" s="462"/>
      <c r="D31" s="462"/>
      <c r="E31" s="464"/>
      <c r="F31" s="464"/>
      <c r="G31" s="128" t="s">
        <v>58</v>
      </c>
      <c r="H31" s="129" t="s">
        <v>59</v>
      </c>
      <c r="I31" s="129" t="s">
        <v>60</v>
      </c>
      <c r="J31" s="130" t="s">
        <v>61</v>
      </c>
      <c r="K31" s="128" t="s">
        <v>62</v>
      </c>
      <c r="L31" s="129" t="s">
        <v>63</v>
      </c>
      <c r="M31" s="129" t="s">
        <v>64</v>
      </c>
      <c r="N31" s="130" t="s">
        <v>65</v>
      </c>
      <c r="O31" s="457"/>
      <c r="P31" s="481"/>
      <c r="Q31" s="519"/>
    </row>
    <row r="32" spans="2:17" ht="13.2" customHeight="1">
      <c r="B32" s="221" t="s">
        <v>146</v>
      </c>
      <c r="C32" s="222"/>
      <c r="D32" s="222"/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3"/>
      <c r="Q32" s="68"/>
    </row>
    <row r="33" spans="1:19" ht="13.2" customHeight="1">
      <c r="A33" s="57"/>
      <c r="B33" s="224"/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6"/>
      <c r="Q33" s="68"/>
    </row>
    <row r="34" spans="1:19" ht="16.95" customHeight="1" thickBot="1">
      <c r="A34" s="57"/>
      <c r="B34" s="238" t="s">
        <v>80</v>
      </c>
      <c r="C34" s="254"/>
      <c r="D34" s="254"/>
      <c r="E34" s="254"/>
      <c r="F34" s="254"/>
      <c r="G34" s="254"/>
      <c r="H34" s="254"/>
      <c r="I34" s="254"/>
      <c r="J34" s="254"/>
      <c r="K34" s="254"/>
      <c r="L34" s="254"/>
      <c r="M34" s="254"/>
      <c r="N34" s="254"/>
      <c r="O34" s="254"/>
      <c r="P34" s="240"/>
      <c r="Q34" s="68"/>
    </row>
    <row r="35" spans="1:19" ht="37.200000000000003" customHeight="1">
      <c r="A35" s="429" t="s">
        <v>702</v>
      </c>
      <c r="B35" s="486" t="s">
        <v>492</v>
      </c>
      <c r="C35" s="487"/>
      <c r="D35" s="487"/>
      <c r="E35" s="318" t="s">
        <v>526</v>
      </c>
      <c r="F35" s="318"/>
      <c r="G35" s="306"/>
      <c r="H35" s="306"/>
      <c r="I35" s="306"/>
      <c r="J35" s="306"/>
      <c r="K35" s="306"/>
      <c r="L35" s="306"/>
      <c r="M35" s="306"/>
      <c r="N35" s="306"/>
      <c r="O35" s="307"/>
      <c r="P35" s="308"/>
      <c r="Q35" s="209"/>
      <c r="R35" s="88"/>
    </row>
    <row r="36" spans="1:19" ht="24" customHeight="1">
      <c r="A36" s="430"/>
      <c r="B36" s="291" t="s">
        <v>149</v>
      </c>
      <c r="C36" s="194" t="s">
        <v>150</v>
      </c>
      <c r="D36" s="197"/>
      <c r="E36" s="242">
        <v>596.62</v>
      </c>
      <c r="F36" s="208">
        <f>E36*1.22</f>
        <v>727.87639999999999</v>
      </c>
      <c r="G36" s="194"/>
      <c r="H36" s="195"/>
      <c r="I36" s="195" t="s">
        <v>96</v>
      </c>
      <c r="J36" s="197" t="s">
        <v>96</v>
      </c>
      <c r="K36" s="195" t="s">
        <v>106</v>
      </c>
      <c r="L36" s="195"/>
      <c r="M36" s="195"/>
      <c r="N36" s="197" t="s">
        <v>96</v>
      </c>
      <c r="O36" s="134" t="s">
        <v>435</v>
      </c>
      <c r="P36" s="342"/>
      <c r="Q36" s="68"/>
    </row>
    <row r="37" spans="1:19" ht="24" customHeight="1">
      <c r="A37" s="430"/>
      <c r="B37" s="262" t="s">
        <v>155</v>
      </c>
      <c r="C37" s="179" t="s">
        <v>156</v>
      </c>
      <c r="D37" s="183"/>
      <c r="E37" s="243">
        <v>765.37</v>
      </c>
      <c r="F37" s="206">
        <f>E37*1.22</f>
        <v>933.75139999999999</v>
      </c>
      <c r="G37" s="179"/>
      <c r="H37" s="182"/>
      <c r="I37" s="182" t="s">
        <v>153</v>
      </c>
      <c r="J37" s="183" t="s">
        <v>153</v>
      </c>
      <c r="K37" s="182" t="s">
        <v>87</v>
      </c>
      <c r="L37" s="182"/>
      <c r="M37" s="182"/>
      <c r="N37" s="183" t="s">
        <v>90</v>
      </c>
      <c r="O37" s="134" t="s">
        <v>435</v>
      </c>
      <c r="P37" s="264" t="s">
        <v>460</v>
      </c>
      <c r="Q37" s="68"/>
    </row>
    <row r="38" spans="1:19" ht="24" customHeight="1">
      <c r="A38" s="430"/>
      <c r="B38" s="262" t="s">
        <v>389</v>
      </c>
      <c r="C38" s="179" t="s">
        <v>157</v>
      </c>
      <c r="D38" s="183"/>
      <c r="E38" s="243">
        <v>851.26</v>
      </c>
      <c r="F38" s="206">
        <f t="shared" ref="F38:F48" si="0">E38*1.22</f>
        <v>1038.5372</v>
      </c>
      <c r="G38" s="179"/>
      <c r="H38" s="182"/>
      <c r="I38" s="182" t="s">
        <v>147</v>
      </c>
      <c r="J38" s="183" t="s">
        <v>147</v>
      </c>
      <c r="K38" s="182" t="s">
        <v>148</v>
      </c>
      <c r="L38" s="182"/>
      <c r="M38" s="182"/>
      <c r="N38" s="183" t="s">
        <v>148</v>
      </c>
      <c r="O38" s="134" t="s">
        <v>435</v>
      </c>
      <c r="P38" s="343"/>
      <c r="Q38" s="68"/>
      <c r="S38" s="68"/>
    </row>
    <row r="39" spans="1:19" ht="24" customHeight="1">
      <c r="A39" s="430"/>
      <c r="B39" s="262" t="s">
        <v>161</v>
      </c>
      <c r="C39" s="179" t="s">
        <v>160</v>
      </c>
      <c r="D39" s="183"/>
      <c r="E39" s="243">
        <v>951.16</v>
      </c>
      <c r="F39" s="206">
        <f t="shared" si="0"/>
        <v>1160.4151999999999</v>
      </c>
      <c r="G39" s="179"/>
      <c r="H39" s="182"/>
      <c r="I39" s="182" t="s">
        <v>153</v>
      </c>
      <c r="J39" s="183" t="s">
        <v>153</v>
      </c>
      <c r="K39" s="182" t="s">
        <v>87</v>
      </c>
      <c r="L39" s="182"/>
      <c r="M39" s="182"/>
      <c r="N39" s="183" t="s">
        <v>96</v>
      </c>
      <c r="O39" s="134" t="s">
        <v>435</v>
      </c>
      <c r="P39" s="264" t="s">
        <v>460</v>
      </c>
      <c r="Q39" s="341"/>
      <c r="S39" s="68"/>
    </row>
    <row r="40" spans="1:19" ht="24" customHeight="1">
      <c r="A40" s="430"/>
      <c r="B40" s="262" t="s">
        <v>390</v>
      </c>
      <c r="C40" s="179" t="s">
        <v>162</v>
      </c>
      <c r="D40" s="183"/>
      <c r="E40" s="243">
        <v>1035.0899999999999</v>
      </c>
      <c r="F40" s="206">
        <f t="shared" si="0"/>
        <v>1262.8097999999998</v>
      </c>
      <c r="G40" s="179"/>
      <c r="H40" s="182"/>
      <c r="I40" s="182" t="s">
        <v>147</v>
      </c>
      <c r="J40" s="183" t="s">
        <v>147</v>
      </c>
      <c r="K40" s="182" t="s">
        <v>391</v>
      </c>
      <c r="L40" s="182"/>
      <c r="M40" s="182"/>
      <c r="N40" s="183" t="s">
        <v>391</v>
      </c>
      <c r="O40" s="134" t="s">
        <v>435</v>
      </c>
      <c r="P40" s="343"/>
      <c r="Q40" s="68"/>
      <c r="S40" s="68"/>
    </row>
    <row r="41" spans="1:19" ht="24" customHeight="1">
      <c r="A41" s="430"/>
      <c r="B41" s="262" t="s">
        <v>395</v>
      </c>
      <c r="C41" s="179" t="s">
        <v>170</v>
      </c>
      <c r="D41" s="183"/>
      <c r="E41" s="243">
        <v>1539.08</v>
      </c>
      <c r="F41" s="206">
        <f t="shared" si="0"/>
        <v>1877.6775999999998</v>
      </c>
      <c r="G41" s="179"/>
      <c r="H41" s="182"/>
      <c r="I41" s="182" t="s">
        <v>147</v>
      </c>
      <c r="J41" s="183" t="s">
        <v>147</v>
      </c>
      <c r="K41" s="182" t="s">
        <v>148</v>
      </c>
      <c r="L41" s="182"/>
      <c r="M41" s="182"/>
      <c r="N41" s="183" t="s">
        <v>148</v>
      </c>
      <c r="O41" s="134" t="s">
        <v>435</v>
      </c>
      <c r="P41" s="343"/>
      <c r="Q41" s="68"/>
    </row>
    <row r="42" spans="1:19" ht="24" customHeight="1">
      <c r="A42" s="430"/>
      <c r="B42" s="262" t="s">
        <v>396</v>
      </c>
      <c r="C42" s="179" t="s">
        <v>171</v>
      </c>
      <c r="D42" s="183"/>
      <c r="E42" s="243">
        <v>1650.6</v>
      </c>
      <c r="F42" s="206">
        <f t="shared" si="0"/>
        <v>2013.7319999999997</v>
      </c>
      <c r="G42" s="179"/>
      <c r="H42" s="182"/>
      <c r="I42" s="182" t="s">
        <v>147</v>
      </c>
      <c r="J42" s="183" t="s">
        <v>147</v>
      </c>
      <c r="K42" s="182" t="s">
        <v>148</v>
      </c>
      <c r="L42" s="182"/>
      <c r="M42" s="182"/>
      <c r="N42" s="183" t="s">
        <v>148</v>
      </c>
      <c r="O42" s="134" t="s">
        <v>435</v>
      </c>
      <c r="P42" s="343"/>
      <c r="Q42" s="68"/>
    </row>
    <row r="43" spans="1:19" ht="24" customHeight="1">
      <c r="A43" s="430"/>
      <c r="B43" s="262" t="s">
        <v>397</v>
      </c>
      <c r="C43" s="179" t="s">
        <v>172</v>
      </c>
      <c r="D43" s="183"/>
      <c r="E43" s="243">
        <v>1870.47</v>
      </c>
      <c r="F43" s="206">
        <f t="shared" si="0"/>
        <v>2281.9733999999999</v>
      </c>
      <c r="G43" s="179"/>
      <c r="H43" s="182"/>
      <c r="I43" s="182" t="s">
        <v>147</v>
      </c>
      <c r="J43" s="183" t="s">
        <v>147</v>
      </c>
      <c r="K43" s="182" t="s">
        <v>167</v>
      </c>
      <c r="L43" s="182"/>
      <c r="M43" s="182"/>
      <c r="N43" s="183" t="s">
        <v>167</v>
      </c>
      <c r="O43" s="134" t="s">
        <v>435</v>
      </c>
      <c r="P43" s="343"/>
      <c r="Q43" s="68"/>
    </row>
    <row r="44" spans="1:19" ht="24" customHeight="1">
      <c r="A44" s="430"/>
      <c r="B44" s="262" t="s">
        <v>398</v>
      </c>
      <c r="C44" s="179" t="s">
        <v>173</v>
      </c>
      <c r="D44" s="183"/>
      <c r="E44" s="243">
        <v>2017.72</v>
      </c>
      <c r="F44" s="206">
        <f t="shared" si="0"/>
        <v>2461.6183999999998</v>
      </c>
      <c r="G44" s="179"/>
      <c r="H44" s="182"/>
      <c r="I44" s="182" t="s">
        <v>147</v>
      </c>
      <c r="J44" s="183" t="s">
        <v>147</v>
      </c>
      <c r="K44" s="182" t="s">
        <v>167</v>
      </c>
      <c r="L44" s="182"/>
      <c r="M44" s="182"/>
      <c r="N44" s="183" t="s">
        <v>167</v>
      </c>
      <c r="O44" s="134" t="s">
        <v>435</v>
      </c>
      <c r="P44" s="343"/>
      <c r="Q44" s="68"/>
    </row>
    <row r="45" spans="1:19" ht="24" customHeight="1">
      <c r="A45" s="430"/>
      <c r="B45" s="262" t="s">
        <v>174</v>
      </c>
      <c r="C45" s="179" t="s">
        <v>175</v>
      </c>
      <c r="D45" s="183"/>
      <c r="E45" s="243">
        <v>2391.39</v>
      </c>
      <c r="F45" s="206">
        <f t="shared" si="0"/>
        <v>2917.4957999999997</v>
      </c>
      <c r="G45" s="179" t="s">
        <v>147</v>
      </c>
      <c r="H45" s="182" t="s">
        <v>147</v>
      </c>
      <c r="I45" s="182"/>
      <c r="J45" s="183"/>
      <c r="K45" s="182" t="s">
        <v>167</v>
      </c>
      <c r="L45" s="182"/>
      <c r="M45" s="182"/>
      <c r="N45" s="183" t="s">
        <v>167</v>
      </c>
      <c r="O45" s="134" t="s">
        <v>435</v>
      </c>
      <c r="P45" s="343"/>
      <c r="Q45" s="68"/>
    </row>
    <row r="46" spans="1:19" ht="24" customHeight="1">
      <c r="A46" s="430"/>
      <c r="B46" s="262" t="s">
        <v>401</v>
      </c>
      <c r="C46" s="179" t="s">
        <v>177</v>
      </c>
      <c r="D46" s="183"/>
      <c r="E46" s="243">
        <v>2693.05</v>
      </c>
      <c r="F46" s="206">
        <f t="shared" si="0"/>
        <v>3285.5210000000002</v>
      </c>
      <c r="G46" s="179"/>
      <c r="H46" s="182"/>
      <c r="I46" s="182" t="s">
        <v>147</v>
      </c>
      <c r="J46" s="183" t="s">
        <v>147</v>
      </c>
      <c r="K46" s="182" t="s">
        <v>167</v>
      </c>
      <c r="L46" s="182"/>
      <c r="M46" s="182"/>
      <c r="N46" s="183" t="s">
        <v>167</v>
      </c>
      <c r="O46" s="134" t="s">
        <v>435</v>
      </c>
      <c r="P46" s="343"/>
      <c r="Q46" s="68"/>
    </row>
    <row r="47" spans="1:19" ht="24" customHeight="1">
      <c r="A47" s="430"/>
      <c r="B47" s="262" t="s">
        <v>402</v>
      </c>
      <c r="C47" s="179" t="s">
        <v>178</v>
      </c>
      <c r="D47" s="183"/>
      <c r="E47" s="243">
        <v>2920.77</v>
      </c>
      <c r="F47" s="206">
        <f t="shared" si="0"/>
        <v>3563.3393999999998</v>
      </c>
      <c r="G47" s="179"/>
      <c r="H47" s="182"/>
      <c r="I47" s="182" t="s">
        <v>147</v>
      </c>
      <c r="J47" s="183" t="s">
        <v>147</v>
      </c>
      <c r="K47" s="182" t="s">
        <v>167</v>
      </c>
      <c r="L47" s="182"/>
      <c r="M47" s="182"/>
      <c r="N47" s="183" t="s">
        <v>167</v>
      </c>
      <c r="O47" s="134" t="s">
        <v>435</v>
      </c>
      <c r="P47" s="343"/>
      <c r="Q47" s="68"/>
    </row>
    <row r="48" spans="1:19" ht="24" customHeight="1">
      <c r="A48" s="430"/>
      <c r="B48" s="293" t="s">
        <v>403</v>
      </c>
      <c r="C48" s="184" t="s">
        <v>179</v>
      </c>
      <c r="D48" s="186"/>
      <c r="E48" s="244">
        <v>3264.19</v>
      </c>
      <c r="F48" s="207">
        <f t="shared" si="0"/>
        <v>3982.3117999999999</v>
      </c>
      <c r="G48" s="184"/>
      <c r="H48" s="185"/>
      <c r="I48" s="185" t="s">
        <v>147</v>
      </c>
      <c r="J48" s="186" t="s">
        <v>147</v>
      </c>
      <c r="K48" s="185" t="s">
        <v>167</v>
      </c>
      <c r="L48" s="185"/>
      <c r="M48" s="185"/>
      <c r="N48" s="186" t="s">
        <v>167</v>
      </c>
      <c r="O48" s="134" t="s">
        <v>435</v>
      </c>
      <c r="P48" s="344"/>
      <c r="Q48" s="68"/>
    </row>
    <row r="49" spans="1:18" ht="37.200000000000003" customHeight="1">
      <c r="A49" s="430"/>
      <c r="B49" s="526" t="s">
        <v>493</v>
      </c>
      <c r="C49" s="527"/>
      <c r="D49" s="527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236"/>
      <c r="P49" s="294"/>
      <c r="Q49" s="209"/>
      <c r="R49" s="88"/>
    </row>
    <row r="50" spans="1:18" ht="24" customHeight="1">
      <c r="A50" s="430"/>
      <c r="B50" s="291" t="s">
        <v>151</v>
      </c>
      <c r="C50" s="194" t="s">
        <v>152</v>
      </c>
      <c r="D50" s="197"/>
      <c r="E50" s="196">
        <v>681.85</v>
      </c>
      <c r="F50" s="208">
        <f t="shared" ref="F50:F52" si="1">E50*1.22</f>
        <v>831.85699999999997</v>
      </c>
      <c r="G50" s="194"/>
      <c r="H50" s="195"/>
      <c r="I50" s="195" t="s">
        <v>87</v>
      </c>
      <c r="J50" s="195" t="s">
        <v>87</v>
      </c>
      <c r="K50" s="194" t="s">
        <v>153</v>
      </c>
      <c r="L50" s="195"/>
      <c r="M50" s="195"/>
      <c r="N50" s="197" t="s">
        <v>153</v>
      </c>
      <c r="O50" s="134" t="s">
        <v>435</v>
      </c>
      <c r="P50" s="525"/>
      <c r="Q50" s="68"/>
    </row>
    <row r="51" spans="1:18" ht="24" customHeight="1">
      <c r="A51" s="430"/>
      <c r="B51" s="291" t="s">
        <v>158</v>
      </c>
      <c r="C51" s="194" t="s">
        <v>159</v>
      </c>
      <c r="D51" s="197"/>
      <c r="E51" s="196">
        <v>951.16</v>
      </c>
      <c r="F51" s="196">
        <f t="shared" si="1"/>
        <v>1160.4151999999999</v>
      </c>
      <c r="G51" s="194" t="s">
        <v>147</v>
      </c>
      <c r="H51" s="195" t="s">
        <v>147</v>
      </c>
      <c r="I51" s="195"/>
      <c r="J51" s="197"/>
      <c r="K51" s="194" t="s">
        <v>153</v>
      </c>
      <c r="L51" s="195"/>
      <c r="M51" s="195"/>
      <c r="N51" s="197" t="s">
        <v>153</v>
      </c>
      <c r="O51" s="134" t="s">
        <v>435</v>
      </c>
      <c r="P51" s="520"/>
      <c r="Q51" s="68"/>
    </row>
    <row r="52" spans="1:18" ht="24" customHeight="1" thickBot="1">
      <c r="A52" s="431"/>
      <c r="B52" s="262" t="s">
        <v>163</v>
      </c>
      <c r="C52" s="179" t="s">
        <v>164</v>
      </c>
      <c r="D52" s="183"/>
      <c r="E52" s="198">
        <v>1070.94</v>
      </c>
      <c r="F52" s="198">
        <f t="shared" si="1"/>
        <v>1306.5468000000001</v>
      </c>
      <c r="G52" s="179"/>
      <c r="H52" s="182"/>
      <c r="I52" s="182" t="s">
        <v>147</v>
      </c>
      <c r="J52" s="183" t="s">
        <v>147</v>
      </c>
      <c r="K52" s="179" t="s">
        <v>153</v>
      </c>
      <c r="L52" s="182"/>
      <c r="M52" s="182"/>
      <c r="N52" s="183" t="s">
        <v>153</v>
      </c>
      <c r="O52" s="347" t="s">
        <v>435</v>
      </c>
      <c r="P52" s="520"/>
      <c r="Q52" s="68"/>
    </row>
    <row r="53" spans="1:18" ht="24" customHeight="1">
      <c r="A53" s="432" t="s">
        <v>700</v>
      </c>
      <c r="B53" s="486" t="s">
        <v>492</v>
      </c>
      <c r="C53" s="487"/>
      <c r="D53" s="487"/>
      <c r="E53" s="318" t="s">
        <v>526</v>
      </c>
      <c r="F53" s="318"/>
      <c r="G53" s="260"/>
      <c r="H53" s="260"/>
      <c r="I53" s="260"/>
      <c r="J53" s="260"/>
      <c r="K53" s="260"/>
      <c r="L53" s="260"/>
      <c r="M53" s="260"/>
      <c r="N53" s="260"/>
      <c r="O53" s="289"/>
      <c r="P53" s="290"/>
      <c r="Q53" s="68"/>
    </row>
    <row r="54" spans="1:18" ht="24" customHeight="1">
      <c r="A54" s="433"/>
      <c r="B54" s="262" t="s">
        <v>575</v>
      </c>
      <c r="C54" s="179" t="s">
        <v>157</v>
      </c>
      <c r="D54" s="183"/>
      <c r="E54" s="243">
        <v>604.03</v>
      </c>
      <c r="F54" s="206">
        <f>E54*1.22</f>
        <v>736.9165999999999</v>
      </c>
      <c r="G54" s="179"/>
      <c r="H54" s="182"/>
      <c r="I54" s="182" t="s">
        <v>90</v>
      </c>
      <c r="J54" s="183" t="s">
        <v>90</v>
      </c>
      <c r="K54" s="182" t="s">
        <v>317</v>
      </c>
      <c r="L54" s="182"/>
      <c r="M54" s="182"/>
      <c r="N54" s="183" t="s">
        <v>96</v>
      </c>
      <c r="O54" s="255"/>
      <c r="P54" s="335"/>
      <c r="Q54" s="68"/>
    </row>
    <row r="55" spans="1:18" ht="24" customHeight="1">
      <c r="A55" s="433"/>
      <c r="B55" s="262" t="s">
        <v>579</v>
      </c>
      <c r="C55" s="179" t="s">
        <v>157</v>
      </c>
      <c r="D55" s="183"/>
      <c r="E55" s="243">
        <v>604.03</v>
      </c>
      <c r="F55" s="206">
        <f t="shared" ref="F55:F68" si="2">E55*1.22</f>
        <v>736.9165999999999</v>
      </c>
      <c r="G55" s="179"/>
      <c r="H55" s="182"/>
      <c r="I55" s="182" t="s">
        <v>147</v>
      </c>
      <c r="J55" s="183" t="s">
        <v>147</v>
      </c>
      <c r="K55" s="182" t="s">
        <v>148</v>
      </c>
      <c r="L55" s="182"/>
      <c r="M55" s="182"/>
      <c r="N55" s="183" t="s">
        <v>148</v>
      </c>
      <c r="O55" s="192"/>
      <c r="P55" s="264" t="s">
        <v>460</v>
      </c>
      <c r="Q55" s="68"/>
    </row>
    <row r="56" spans="1:18" ht="24" customHeight="1">
      <c r="A56" s="433"/>
      <c r="B56" s="262" t="s">
        <v>581</v>
      </c>
      <c r="C56" s="179" t="s">
        <v>162</v>
      </c>
      <c r="D56" s="183"/>
      <c r="E56" s="243">
        <v>748.85</v>
      </c>
      <c r="F56" s="206">
        <f t="shared" si="2"/>
        <v>913.59699999999998</v>
      </c>
      <c r="G56" s="179"/>
      <c r="H56" s="182"/>
      <c r="I56" s="182" t="s">
        <v>96</v>
      </c>
      <c r="J56" s="183" t="s">
        <v>96</v>
      </c>
      <c r="K56" s="182" t="s">
        <v>317</v>
      </c>
      <c r="L56" s="182"/>
      <c r="M56" s="182"/>
      <c r="N56" s="183" t="s">
        <v>96</v>
      </c>
      <c r="O56" s="192"/>
      <c r="P56" s="279"/>
      <c r="Q56" s="68"/>
    </row>
    <row r="57" spans="1:18" ht="24" customHeight="1">
      <c r="A57" s="433"/>
      <c r="B57" s="262" t="s">
        <v>635</v>
      </c>
      <c r="C57" s="179" t="s">
        <v>162</v>
      </c>
      <c r="D57" s="183"/>
      <c r="E57" s="243">
        <v>748.85</v>
      </c>
      <c r="F57" s="206">
        <f t="shared" si="2"/>
        <v>913.59699999999998</v>
      </c>
      <c r="G57" s="179"/>
      <c r="H57" s="182"/>
      <c r="I57" s="182" t="s">
        <v>147</v>
      </c>
      <c r="J57" s="183" t="s">
        <v>147</v>
      </c>
      <c r="K57" s="182" t="s">
        <v>148</v>
      </c>
      <c r="L57" s="182"/>
      <c r="M57" s="182"/>
      <c r="N57" s="183" t="s">
        <v>148</v>
      </c>
      <c r="O57" s="192"/>
      <c r="P57" s="264" t="s">
        <v>460</v>
      </c>
      <c r="Q57" s="68"/>
    </row>
    <row r="58" spans="1:18" ht="24" customHeight="1">
      <c r="A58" s="433"/>
      <c r="B58" s="262" t="s">
        <v>582</v>
      </c>
      <c r="C58" s="179" t="s">
        <v>166</v>
      </c>
      <c r="D58" s="183"/>
      <c r="E58" s="243">
        <v>893.68</v>
      </c>
      <c r="F58" s="206">
        <f t="shared" si="2"/>
        <v>1090.2895999999998</v>
      </c>
      <c r="G58" s="179"/>
      <c r="H58" s="182"/>
      <c r="I58" s="182" t="s">
        <v>147</v>
      </c>
      <c r="J58" s="183" t="s">
        <v>147</v>
      </c>
      <c r="K58" s="182" t="s">
        <v>148</v>
      </c>
      <c r="L58" s="182"/>
      <c r="M58" s="182"/>
      <c r="N58" s="183" t="s">
        <v>148</v>
      </c>
      <c r="O58" s="233">
        <v>46183</v>
      </c>
      <c r="P58" s="264" t="s">
        <v>460</v>
      </c>
      <c r="Q58" s="68"/>
    </row>
    <row r="59" spans="1:18" ht="24" customHeight="1">
      <c r="A59" s="433"/>
      <c r="B59" s="262" t="s">
        <v>583</v>
      </c>
      <c r="C59" s="179" t="s">
        <v>168</v>
      </c>
      <c r="D59" s="183"/>
      <c r="E59" s="243">
        <v>1038.5</v>
      </c>
      <c r="F59" s="206">
        <f t="shared" si="2"/>
        <v>1266.97</v>
      </c>
      <c r="G59" s="179"/>
      <c r="H59" s="182"/>
      <c r="I59" s="182" t="s">
        <v>147</v>
      </c>
      <c r="J59" s="183" t="s">
        <v>147</v>
      </c>
      <c r="K59" s="182" t="s">
        <v>148</v>
      </c>
      <c r="L59" s="182"/>
      <c r="M59" s="182"/>
      <c r="N59" s="183" t="s">
        <v>148</v>
      </c>
      <c r="O59" s="192"/>
      <c r="P59" s="279"/>
      <c r="Q59" s="68"/>
    </row>
    <row r="60" spans="1:18" ht="24" customHeight="1">
      <c r="A60" s="433"/>
      <c r="B60" s="262" t="s">
        <v>584</v>
      </c>
      <c r="C60" s="179" t="s">
        <v>169</v>
      </c>
      <c r="D60" s="183"/>
      <c r="E60" s="243">
        <v>1183.33</v>
      </c>
      <c r="F60" s="206">
        <f t="shared" si="2"/>
        <v>1443.6625999999999</v>
      </c>
      <c r="G60" s="179"/>
      <c r="H60" s="182"/>
      <c r="I60" s="182" t="s">
        <v>147</v>
      </c>
      <c r="J60" s="183" t="s">
        <v>147</v>
      </c>
      <c r="K60" s="182" t="s">
        <v>148</v>
      </c>
      <c r="L60" s="182"/>
      <c r="M60" s="182"/>
      <c r="N60" s="183" t="s">
        <v>148</v>
      </c>
      <c r="O60" s="233">
        <v>46183</v>
      </c>
      <c r="P60" s="264" t="s">
        <v>460</v>
      </c>
      <c r="Q60" s="68"/>
    </row>
    <row r="61" spans="1:18" ht="24" customHeight="1">
      <c r="A61" s="433"/>
      <c r="B61" s="262" t="s">
        <v>585</v>
      </c>
      <c r="C61" s="179" t="s">
        <v>170</v>
      </c>
      <c r="D61" s="183"/>
      <c r="E61" s="243">
        <v>1328.15</v>
      </c>
      <c r="F61" s="206">
        <f t="shared" si="2"/>
        <v>1620.3430000000001</v>
      </c>
      <c r="G61" s="179"/>
      <c r="H61" s="182"/>
      <c r="I61" s="182" t="s">
        <v>147</v>
      </c>
      <c r="J61" s="183" t="s">
        <v>147</v>
      </c>
      <c r="K61" s="182" t="s">
        <v>148</v>
      </c>
      <c r="L61" s="182"/>
      <c r="M61" s="182"/>
      <c r="N61" s="183" t="s">
        <v>148</v>
      </c>
      <c r="O61" s="192"/>
      <c r="P61" s="279"/>
      <c r="Q61" s="68"/>
    </row>
    <row r="62" spans="1:18" ht="24" customHeight="1">
      <c r="A62" s="433"/>
      <c r="B62" s="262" t="s">
        <v>586</v>
      </c>
      <c r="C62" s="179" t="s">
        <v>171</v>
      </c>
      <c r="D62" s="183"/>
      <c r="E62" s="243">
        <v>1472.98</v>
      </c>
      <c r="F62" s="206">
        <f t="shared" si="2"/>
        <v>1797.0355999999999</v>
      </c>
      <c r="G62" s="179"/>
      <c r="H62" s="182"/>
      <c r="I62" s="182" t="s">
        <v>147</v>
      </c>
      <c r="J62" s="183" t="s">
        <v>147</v>
      </c>
      <c r="K62" s="182" t="s">
        <v>148</v>
      </c>
      <c r="L62" s="182"/>
      <c r="M62" s="182"/>
      <c r="N62" s="183" t="s">
        <v>148</v>
      </c>
      <c r="O62" s="192"/>
      <c r="P62" s="264" t="s">
        <v>460</v>
      </c>
      <c r="Q62" s="68"/>
    </row>
    <row r="63" spans="1:18" ht="24" customHeight="1">
      <c r="A63" s="433"/>
      <c r="B63" s="262" t="s">
        <v>587</v>
      </c>
      <c r="C63" s="179" t="s">
        <v>172</v>
      </c>
      <c r="D63" s="183"/>
      <c r="E63" s="243">
        <v>1617.8</v>
      </c>
      <c r="F63" s="206">
        <f t="shared" si="2"/>
        <v>1973.7159999999999</v>
      </c>
      <c r="G63" s="179"/>
      <c r="H63" s="182"/>
      <c r="I63" s="182" t="s">
        <v>147</v>
      </c>
      <c r="J63" s="183" t="s">
        <v>147</v>
      </c>
      <c r="K63" s="182" t="s">
        <v>167</v>
      </c>
      <c r="L63" s="182"/>
      <c r="M63" s="182"/>
      <c r="N63" s="183" t="s">
        <v>167</v>
      </c>
      <c r="O63" s="192"/>
      <c r="P63" s="279"/>
      <c r="Q63" s="68"/>
    </row>
    <row r="64" spans="1:18" ht="24" customHeight="1">
      <c r="A64" s="433"/>
      <c r="B64" s="262" t="s">
        <v>588</v>
      </c>
      <c r="C64" s="179" t="s">
        <v>173</v>
      </c>
      <c r="D64" s="183"/>
      <c r="E64" s="243">
        <v>1762.65</v>
      </c>
      <c r="F64" s="206">
        <f t="shared" si="2"/>
        <v>2150.433</v>
      </c>
      <c r="G64" s="179"/>
      <c r="H64" s="182"/>
      <c r="I64" s="182" t="s">
        <v>147</v>
      </c>
      <c r="J64" s="183" t="s">
        <v>147</v>
      </c>
      <c r="K64" s="182" t="s">
        <v>167</v>
      </c>
      <c r="L64" s="182"/>
      <c r="M64" s="182"/>
      <c r="N64" s="183" t="s">
        <v>167</v>
      </c>
      <c r="O64" s="192"/>
      <c r="P64" s="279"/>
      <c r="Q64" s="68"/>
    </row>
    <row r="65" spans="1:17" ht="24" customHeight="1">
      <c r="A65" s="433"/>
      <c r="B65" s="262" t="s">
        <v>589</v>
      </c>
      <c r="C65" s="179" t="s">
        <v>175</v>
      </c>
      <c r="D65" s="183"/>
      <c r="E65" s="243">
        <v>1907.45</v>
      </c>
      <c r="F65" s="206">
        <f t="shared" si="2"/>
        <v>2327.0889999999999</v>
      </c>
      <c r="G65" s="179"/>
      <c r="H65" s="182"/>
      <c r="I65" s="182" t="s">
        <v>147</v>
      </c>
      <c r="J65" s="183" t="s">
        <v>147</v>
      </c>
      <c r="K65" s="182" t="s">
        <v>167</v>
      </c>
      <c r="L65" s="182"/>
      <c r="M65" s="182"/>
      <c r="N65" s="183" t="s">
        <v>167</v>
      </c>
      <c r="O65" s="204"/>
      <c r="P65" s="279"/>
      <c r="Q65" s="68"/>
    </row>
    <row r="66" spans="1:17" ht="24" customHeight="1">
      <c r="A66" s="433"/>
      <c r="B66" s="262" t="s">
        <v>590</v>
      </c>
      <c r="C66" s="179" t="s">
        <v>176</v>
      </c>
      <c r="D66" s="183"/>
      <c r="E66" s="243">
        <v>2052.2800000000002</v>
      </c>
      <c r="F66" s="206">
        <f t="shared" si="2"/>
        <v>2503.7816000000003</v>
      </c>
      <c r="G66" s="179"/>
      <c r="H66" s="182"/>
      <c r="I66" s="182" t="s">
        <v>147</v>
      </c>
      <c r="J66" s="183" t="s">
        <v>147</v>
      </c>
      <c r="K66" s="182" t="s">
        <v>167</v>
      </c>
      <c r="L66" s="182"/>
      <c r="M66" s="182"/>
      <c r="N66" s="183" t="s">
        <v>167</v>
      </c>
      <c r="O66" s="205"/>
      <c r="P66" s="319"/>
      <c r="Q66" s="68"/>
    </row>
    <row r="67" spans="1:17" ht="24" customHeight="1">
      <c r="A67" s="433"/>
      <c r="B67" s="262" t="s">
        <v>591</v>
      </c>
      <c r="C67" s="179" t="s">
        <v>177</v>
      </c>
      <c r="D67" s="183"/>
      <c r="E67" s="243">
        <v>2197.1</v>
      </c>
      <c r="F67" s="206">
        <f t="shared" si="2"/>
        <v>2680.462</v>
      </c>
      <c r="G67" s="179"/>
      <c r="H67" s="182"/>
      <c r="I67" s="182" t="s">
        <v>147</v>
      </c>
      <c r="J67" s="183" t="s">
        <v>147</v>
      </c>
      <c r="K67" s="182" t="s">
        <v>167</v>
      </c>
      <c r="L67" s="182"/>
      <c r="M67" s="182"/>
      <c r="N67" s="183" t="s">
        <v>167</v>
      </c>
      <c r="O67" s="192"/>
      <c r="P67" s="279"/>
      <c r="Q67" s="68"/>
    </row>
    <row r="68" spans="1:17" ht="24" customHeight="1">
      <c r="A68" s="433"/>
      <c r="B68" s="262" t="s">
        <v>592</v>
      </c>
      <c r="C68" s="179" t="s">
        <v>178</v>
      </c>
      <c r="D68" s="183"/>
      <c r="E68" s="243">
        <v>2341.9299999999998</v>
      </c>
      <c r="F68" s="206">
        <f t="shared" si="2"/>
        <v>2857.1545999999998</v>
      </c>
      <c r="G68" s="179"/>
      <c r="H68" s="182"/>
      <c r="I68" s="182" t="s">
        <v>147</v>
      </c>
      <c r="J68" s="183" t="s">
        <v>147</v>
      </c>
      <c r="K68" s="182" t="s">
        <v>167</v>
      </c>
      <c r="L68" s="182"/>
      <c r="M68" s="182"/>
      <c r="N68" s="183" t="s">
        <v>167</v>
      </c>
      <c r="O68" s="192"/>
      <c r="P68" s="279"/>
      <c r="Q68" s="68"/>
    </row>
    <row r="69" spans="1:17" ht="24" customHeight="1">
      <c r="A69" s="433"/>
      <c r="B69" s="293" t="s">
        <v>593</v>
      </c>
      <c r="C69" s="184" t="s">
        <v>505</v>
      </c>
      <c r="D69" s="186"/>
      <c r="E69" s="244">
        <v>2631.58</v>
      </c>
      <c r="F69" s="207">
        <f>E69*1.22</f>
        <v>3210.5275999999999</v>
      </c>
      <c r="G69" s="184"/>
      <c r="H69" s="185"/>
      <c r="I69" s="185" t="s">
        <v>506</v>
      </c>
      <c r="J69" s="186" t="s">
        <v>506</v>
      </c>
      <c r="K69" s="185" t="s">
        <v>167</v>
      </c>
      <c r="L69" s="185"/>
      <c r="M69" s="185"/>
      <c r="N69" s="186" t="s">
        <v>167</v>
      </c>
      <c r="O69" s="241"/>
      <c r="P69" s="279"/>
      <c r="Q69" s="68"/>
    </row>
    <row r="70" spans="1:17" ht="24" customHeight="1">
      <c r="A70" s="433"/>
      <c r="B70" s="488" t="s">
        <v>493</v>
      </c>
      <c r="C70" s="489"/>
      <c r="D70" s="48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237"/>
      <c r="P70" s="320"/>
      <c r="Q70" s="68"/>
    </row>
    <row r="71" spans="1:17" ht="24" customHeight="1">
      <c r="A71" s="433"/>
      <c r="B71" s="291" t="s">
        <v>574</v>
      </c>
      <c r="C71" s="194" t="s">
        <v>659</v>
      </c>
      <c r="D71" s="197"/>
      <c r="E71" s="196">
        <v>546.1</v>
      </c>
      <c r="F71" s="208">
        <f t="shared" ref="F71:F74" si="3">E71*1.22</f>
        <v>666.24199999999996</v>
      </c>
      <c r="G71" s="194"/>
      <c r="H71" s="195"/>
      <c r="I71" s="195" t="s">
        <v>87</v>
      </c>
      <c r="J71" s="195" t="s">
        <v>87</v>
      </c>
      <c r="K71" s="194" t="s">
        <v>153</v>
      </c>
      <c r="L71" s="195"/>
      <c r="M71" s="195"/>
      <c r="N71" s="197" t="s">
        <v>153</v>
      </c>
      <c r="O71" s="192"/>
      <c r="P71" s="264" t="s">
        <v>460</v>
      </c>
      <c r="Q71" s="68"/>
    </row>
    <row r="72" spans="1:17" ht="24" customHeight="1">
      <c r="A72" s="433"/>
      <c r="B72" s="262" t="s">
        <v>576</v>
      </c>
      <c r="C72" s="179" t="s">
        <v>525</v>
      </c>
      <c r="D72" s="183"/>
      <c r="E72" s="198">
        <v>604.03</v>
      </c>
      <c r="F72" s="206">
        <f t="shared" si="3"/>
        <v>736.9165999999999</v>
      </c>
      <c r="G72" s="179" t="s">
        <v>86</v>
      </c>
      <c r="H72" s="182" t="s">
        <v>86</v>
      </c>
      <c r="I72" s="182"/>
      <c r="J72" s="182"/>
      <c r="K72" s="179" t="s">
        <v>153</v>
      </c>
      <c r="L72" s="182"/>
      <c r="M72" s="182"/>
      <c r="N72" s="183" t="s">
        <v>153</v>
      </c>
      <c r="O72" s="233">
        <v>46138</v>
      </c>
      <c r="P72" s="264" t="s">
        <v>460</v>
      </c>
      <c r="Q72" s="68"/>
    </row>
    <row r="73" spans="1:17" ht="24" customHeight="1">
      <c r="A73" s="433"/>
      <c r="B73" s="291" t="s">
        <v>577</v>
      </c>
      <c r="C73" s="194" t="s">
        <v>314</v>
      </c>
      <c r="D73" s="197"/>
      <c r="E73" s="196">
        <v>748.85</v>
      </c>
      <c r="F73" s="196">
        <f t="shared" si="3"/>
        <v>913.59699999999998</v>
      </c>
      <c r="G73" s="194" t="s">
        <v>147</v>
      </c>
      <c r="H73" s="195" t="s">
        <v>147</v>
      </c>
      <c r="I73" s="195"/>
      <c r="J73" s="197"/>
      <c r="K73" s="194" t="s">
        <v>153</v>
      </c>
      <c r="L73" s="195"/>
      <c r="M73" s="195"/>
      <c r="N73" s="197" t="s">
        <v>153</v>
      </c>
      <c r="O73" s="233">
        <v>46138</v>
      </c>
      <c r="P73" s="264" t="s">
        <v>460</v>
      </c>
      <c r="Q73" s="68"/>
    </row>
    <row r="74" spans="1:17" ht="24" customHeight="1" thickBot="1">
      <c r="A74" s="434"/>
      <c r="B74" s="265" t="s">
        <v>578</v>
      </c>
      <c r="C74" s="266" t="s">
        <v>514</v>
      </c>
      <c r="D74" s="267"/>
      <c r="E74" s="268">
        <v>893.68</v>
      </c>
      <c r="F74" s="268">
        <f t="shared" si="3"/>
        <v>1090.2895999999998</v>
      </c>
      <c r="G74" s="266"/>
      <c r="H74" s="269"/>
      <c r="I74" s="269" t="s">
        <v>147</v>
      </c>
      <c r="J74" s="267" t="s">
        <v>147</v>
      </c>
      <c r="K74" s="266" t="s">
        <v>153</v>
      </c>
      <c r="L74" s="269"/>
      <c r="M74" s="269"/>
      <c r="N74" s="267" t="s">
        <v>153</v>
      </c>
      <c r="O74" s="345">
        <v>46138</v>
      </c>
      <c r="P74" s="271" t="s">
        <v>460</v>
      </c>
      <c r="Q74" s="68"/>
    </row>
    <row r="75" spans="1:17" ht="24" customHeight="1">
      <c r="A75" s="64"/>
      <c r="B75" s="182"/>
      <c r="C75" s="182"/>
      <c r="D75" s="182"/>
      <c r="E75" s="198"/>
      <c r="F75" s="198"/>
      <c r="G75" s="182"/>
      <c r="H75" s="182"/>
      <c r="I75" s="182"/>
      <c r="J75" s="182"/>
      <c r="K75" s="182"/>
      <c r="L75" s="182"/>
      <c r="M75" s="182"/>
      <c r="N75" s="182"/>
      <c r="O75" s="235"/>
      <c r="P75" s="229"/>
      <c r="Q75" s="68"/>
    </row>
    <row r="76" spans="1:17" ht="24" customHeight="1">
      <c r="A76" s="252"/>
      <c r="B76" s="182"/>
      <c r="C76" s="182"/>
      <c r="D76" s="182"/>
      <c r="E76" s="198"/>
      <c r="F76" s="198"/>
      <c r="G76" s="182"/>
      <c r="H76" s="182"/>
      <c r="I76" s="182"/>
      <c r="J76" s="182"/>
      <c r="K76" s="182"/>
      <c r="L76" s="182"/>
      <c r="M76" s="182"/>
      <c r="N76" s="182"/>
      <c r="O76" s="235"/>
      <c r="P76" s="229"/>
      <c r="Q76" s="68"/>
    </row>
    <row r="77" spans="1:17" ht="24" customHeight="1">
      <c r="B77" s="141" t="s">
        <v>461</v>
      </c>
      <c r="C77" s="142" t="s">
        <v>462</v>
      </c>
      <c r="D77"/>
      <c r="E77"/>
      <c r="L77"/>
      <c r="N77"/>
      <c r="O77"/>
      <c r="P77" s="55"/>
      <c r="Q77"/>
    </row>
    <row r="78" spans="1:17" ht="24" customHeight="1">
      <c r="B78" s="143"/>
      <c r="C78" s="142"/>
      <c r="D78"/>
      <c r="E78"/>
      <c r="L78"/>
      <c r="N78"/>
      <c r="O78"/>
      <c r="P78" s="55"/>
      <c r="Q78"/>
    </row>
    <row r="79" spans="1:17" ht="24" customHeight="1">
      <c r="B79" s="134" t="s">
        <v>435</v>
      </c>
      <c r="C79" s="142" t="s">
        <v>463</v>
      </c>
      <c r="D79"/>
      <c r="E79"/>
      <c r="L79"/>
      <c r="N79"/>
      <c r="O79"/>
      <c r="P79" s="55"/>
      <c r="Q79"/>
    </row>
    <row r="80" spans="1:17" ht="24" customHeight="1">
      <c r="B80" s="144"/>
      <c r="C80" s="142"/>
      <c r="D80"/>
      <c r="E80"/>
      <c r="L80"/>
      <c r="N80"/>
      <c r="O80"/>
      <c r="P80" s="55"/>
      <c r="Q80"/>
    </row>
    <row r="81" spans="2:17" ht="24" customHeight="1">
      <c r="B81" s="136" t="s">
        <v>460</v>
      </c>
      <c r="C81" s="142" t="s">
        <v>464</v>
      </c>
      <c r="D81"/>
      <c r="E81"/>
      <c r="L81"/>
      <c r="N81"/>
      <c r="O81"/>
      <c r="P81" s="55"/>
      <c r="Q81"/>
    </row>
    <row r="82" spans="2:17" ht="24" customHeight="1">
      <c r="B82"/>
      <c r="C82"/>
      <c r="D82"/>
      <c r="E82"/>
      <c r="L82"/>
      <c r="N82"/>
      <c r="O82"/>
      <c r="P82"/>
      <c r="Q82"/>
    </row>
    <row r="83" spans="2:17" ht="24" customHeight="1">
      <c r="B83" s="454" t="s">
        <v>75</v>
      </c>
      <c r="C83" s="454"/>
      <c r="D83" s="454"/>
      <c r="E83"/>
      <c r="L83"/>
      <c r="N83"/>
      <c r="O83"/>
      <c r="P83"/>
      <c r="Q83"/>
    </row>
    <row r="84" spans="2:17">
      <c r="Q84" s="60"/>
    </row>
    <row r="85" spans="2:17">
      <c r="Q85" s="60"/>
    </row>
    <row r="86" spans="2:17">
      <c r="Q86" s="60"/>
    </row>
    <row r="87" spans="2:17">
      <c r="Q87" s="60"/>
    </row>
    <row r="88" spans="2:17">
      <c r="Q88" s="60"/>
    </row>
    <row r="89" spans="2:17">
      <c r="Q89" s="60"/>
    </row>
    <row r="90" spans="2:17">
      <c r="Q90" s="60"/>
    </row>
    <row r="91" spans="2:17">
      <c r="Q91" s="60"/>
    </row>
    <row r="92" spans="2:17">
      <c r="Q92" s="60"/>
    </row>
    <row r="93" spans="2:17">
      <c r="Q93" s="60"/>
    </row>
    <row r="94" spans="2:17">
      <c r="Q94" s="60"/>
    </row>
    <row r="95" spans="2:17">
      <c r="Q95" s="60"/>
    </row>
    <row r="96" spans="2:17">
      <c r="Q96" s="60"/>
    </row>
    <row r="97" spans="17:17">
      <c r="Q97" s="60"/>
    </row>
    <row r="98" spans="17:17">
      <c r="Q98" s="60"/>
    </row>
    <row r="99" spans="17:17">
      <c r="Q99" s="60"/>
    </row>
    <row r="100" spans="17:17">
      <c r="Q100" s="60"/>
    </row>
    <row r="101" spans="17:17">
      <c r="Q101" s="60"/>
    </row>
    <row r="102" spans="17:17">
      <c r="Q102" s="60"/>
    </row>
    <row r="103" spans="17:17">
      <c r="Q103" s="60"/>
    </row>
    <row r="104" spans="17:17">
      <c r="Q104" s="60"/>
    </row>
    <row r="105" spans="17:17">
      <c r="Q105" s="60"/>
    </row>
    <row r="106" spans="17:17">
      <c r="Q106" s="60"/>
    </row>
    <row r="107" spans="17:17">
      <c r="Q107" s="60"/>
    </row>
    <row r="108" spans="17:17">
      <c r="Q108" s="60"/>
    </row>
    <row r="109" spans="17:17">
      <c r="Q109" s="60"/>
    </row>
    <row r="110" spans="17:17">
      <c r="Q110" s="60"/>
    </row>
    <row r="111" spans="17:17">
      <c r="Q111" s="60"/>
    </row>
  </sheetData>
  <mergeCells count="77">
    <mergeCell ref="O26:O27"/>
    <mergeCell ref="G24:G25"/>
    <mergeCell ref="H24:I25"/>
    <mergeCell ref="J24:K25"/>
    <mergeCell ref="L24:L25"/>
    <mergeCell ref="G26:G27"/>
    <mergeCell ref="H26:I27"/>
    <mergeCell ref="J26:K27"/>
    <mergeCell ref="L26:L27"/>
    <mergeCell ref="M26:N27"/>
    <mergeCell ref="B26:B27"/>
    <mergeCell ref="C26:C27"/>
    <mergeCell ref="D26:D27"/>
    <mergeCell ref="E26:E27"/>
    <mergeCell ref="F26:F27"/>
    <mergeCell ref="B83:D83"/>
    <mergeCell ref="B35:D35"/>
    <mergeCell ref="B49:D49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O24:O25"/>
    <mergeCell ref="D19:D20"/>
    <mergeCell ref="E19:F19"/>
    <mergeCell ref="J17:O17"/>
    <mergeCell ref="B19:B20"/>
    <mergeCell ref="C19:C20"/>
    <mergeCell ref="L19:L20"/>
    <mergeCell ref="M19:N20"/>
    <mergeCell ref="O19:O20"/>
    <mergeCell ref="G19:G20"/>
    <mergeCell ref="H19:I20"/>
    <mergeCell ref="J19:K20"/>
    <mergeCell ref="B17:D17"/>
    <mergeCell ref="E17:I17"/>
    <mergeCell ref="B18:O18"/>
    <mergeCell ref="Q29:Q31"/>
    <mergeCell ref="O29:O31"/>
    <mergeCell ref="P29:P31"/>
    <mergeCell ref="O21:O22"/>
    <mergeCell ref="B29:B31"/>
    <mergeCell ref="C29:D31"/>
    <mergeCell ref="E29:E31"/>
    <mergeCell ref="F29:F31"/>
    <mergeCell ref="G29:N29"/>
    <mergeCell ref="G30:J30"/>
    <mergeCell ref="K30:N30"/>
    <mergeCell ref="G21:G22"/>
    <mergeCell ref="H21:I22"/>
    <mergeCell ref="J21:K22"/>
    <mergeCell ref="L21:L22"/>
    <mergeCell ref="M21:N22"/>
    <mergeCell ref="A53:A74"/>
    <mergeCell ref="A35:A52"/>
    <mergeCell ref="E21:E22"/>
    <mergeCell ref="F21:F22"/>
    <mergeCell ref="P50:P52"/>
    <mergeCell ref="B23:O23"/>
    <mergeCell ref="B24:B25"/>
    <mergeCell ref="C24:C25"/>
    <mergeCell ref="D24:D25"/>
    <mergeCell ref="E24:F24"/>
    <mergeCell ref="B53:D53"/>
    <mergeCell ref="B70:D70"/>
    <mergeCell ref="B21:B22"/>
    <mergeCell ref="C21:C22"/>
    <mergeCell ref="D21:D22"/>
    <mergeCell ref="M24:N25"/>
  </mergeCells>
  <conditionalFormatting sqref="Q39">
    <cfRule type="duplicateValues" dxfId="0" priority="1"/>
  </conditionalFormatting>
  <hyperlinks>
    <hyperlink ref="L6" r:id="rId1" xr:uid="{00000000-0004-0000-0900-000000000000}"/>
    <hyperlink ref="L8" r:id="rId2" xr:uid="{00000000-0004-0000-0900-000001000000}"/>
    <hyperlink ref="L10" r:id="rId3" xr:uid="{00000000-0004-0000-0900-000002000000}"/>
    <hyperlink ref="L12" r:id="rId4" xr:uid="{00000000-0004-0000-0900-000003000000}"/>
    <hyperlink ref="L14" r:id="rId5" location="introduce-cool-config" xr:uid="{00000000-0004-0000-0900-000004000000}"/>
    <hyperlink ref="B83" location="Содержание!A1" display="Вернуться к Содержанию" xr:uid="{8E7E175D-C959-4D55-9AE0-9A05211D839D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  <legacy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35307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</vt:i4>
      </vt:variant>
    </vt:vector>
  </HeadingPairs>
  <TitlesOfParts>
    <vt:vector size="18" baseType="lpstr">
      <vt:lpstr>Содержание</vt:lpstr>
      <vt:lpstr>RD-014</vt:lpstr>
      <vt:lpstr>RD-020W</vt:lpstr>
      <vt:lpstr>RD-027(W)</vt:lpstr>
      <vt:lpstr>RD-030_RD-032</vt:lpstr>
      <vt:lpstr>RD-052-H(L)</vt:lpstr>
      <vt:lpstr>RD-052-HQ</vt:lpstr>
      <vt:lpstr>RD-060</vt:lpstr>
      <vt:lpstr>RD-095B</vt:lpstr>
      <vt:lpstr>RD-095</vt:lpstr>
      <vt:lpstr>RD-113W</vt:lpstr>
      <vt:lpstr>RD-200</vt:lpstr>
      <vt:lpstr>RD-210_без дистрибьютора</vt:lpstr>
      <vt:lpstr>RD-210-HQ</vt:lpstr>
      <vt:lpstr>RD-210-HDQ</vt:lpstr>
      <vt:lpstr>Типы и присоединительные размер</vt:lpstr>
      <vt:lpstr>Кросс-референс старых кодов</vt:lpstr>
      <vt:lpstr>'Типы и присоединительные размер'!Критерии</vt:lpstr>
    </vt:vector>
  </TitlesOfParts>
  <Company>Danfoss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u254668</dc:creator>
  <dc:description/>
  <cp:lastModifiedBy>Myasoedov Stanislav</cp:lastModifiedBy>
  <cp:revision>77</cp:revision>
  <dcterms:created xsi:type="dcterms:W3CDTF">2012-10-16T17:49:23Z</dcterms:created>
  <dcterms:modified xsi:type="dcterms:W3CDTF">2026-04-24T11:39:23Z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d6a82de-332f-43b8-a8a7-1928fd67507f_ActionId">
    <vt:lpwstr>b3218bf5-1f19-4785-81c9-00005454a0c7</vt:lpwstr>
  </property>
  <property fmtid="{D5CDD505-2E9C-101B-9397-08002B2CF9AE}" pid="3" name="MSIP_Label_8d6a82de-332f-43b8-a8a7-1928fd67507f_ContentBits">
    <vt:lpwstr>2</vt:lpwstr>
  </property>
  <property fmtid="{D5CDD505-2E9C-101B-9397-08002B2CF9AE}" pid="4" name="MSIP_Label_8d6a82de-332f-43b8-a8a7-1928fd67507f_Enabled">
    <vt:lpwstr>true</vt:lpwstr>
  </property>
  <property fmtid="{D5CDD505-2E9C-101B-9397-08002B2CF9AE}" pid="5" name="MSIP_Label_8d6a82de-332f-43b8-a8a7-1928fd67507f_Method">
    <vt:lpwstr>Standard</vt:lpwstr>
  </property>
  <property fmtid="{D5CDD505-2E9C-101B-9397-08002B2CF9AE}" pid="6" name="MSIP_Label_8d6a82de-332f-43b8-a8a7-1928fd67507f_Name">
    <vt:lpwstr>1. Business</vt:lpwstr>
  </property>
  <property fmtid="{D5CDD505-2E9C-101B-9397-08002B2CF9AE}" pid="7" name="MSIP_Label_8d6a82de-332f-43b8-a8a7-1928fd67507f_SetDate">
    <vt:lpwstr>2021-04-21T13:56:31Z</vt:lpwstr>
  </property>
  <property fmtid="{D5CDD505-2E9C-101B-9397-08002B2CF9AE}" pid="8" name="MSIP_Label_8d6a82de-332f-43b8-a8a7-1928fd67507f_SiteId">
    <vt:lpwstr>097464b8-069c-453e-9254-c17ec707310d</vt:lpwstr>
  </property>
</Properties>
</file>